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Print_Titles" localSheetId="0">'Расходы конс. бюджет'!$3:$4</definedName>
    <definedName name="_xlnm.Print_Area" localSheetId="0">'Расходы конс. бюджет'!$A$1:$M$82</definedName>
  </definedNames>
  <calcPr fullCalcOnLoad="1" fullPrecision="0"/>
</workbook>
</file>

<file path=xl/sharedStrings.xml><?xml version="1.0" encoding="utf-8"?>
<sst xmlns="http://schemas.openxmlformats.org/spreadsheetml/2006/main" count="279" uniqueCount="111">
  <si>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</si>
  <si>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</si>
  <si>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</si>
  <si>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</si>
  <si>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</si>
  <si>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</si>
  <si>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</si>
  <si>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</si>
  <si>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</si>
  <si>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13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</si>
  <si>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</si>
  <si>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</si>
  <si>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04</t>
  </si>
  <si>
    <t>12</t>
  </si>
  <si>
    <t>Периодическая печать и издательства</t>
  </si>
  <si>
    <t>Телевидение и радиовещание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</si>
  <si>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</si>
  <si>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</si>
  <si>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</si>
  <si>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</si>
  <si>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</si>
  <si>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</si>
  <si>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</si>
  <si>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</si>
  <si>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</si>
  <si>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</si>
  <si>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</si>
  <si>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</si>
  <si>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</si>
  <si>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</si>
  <si>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</si>
  <si>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</si>
  <si>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</si>
  <si>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</si>
  <si>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</si>
  <si>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</si>
  <si>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</si>
  <si>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</si>
  <si>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</si>
  <si>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</si>
  <si>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</si>
  <si>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</si>
  <si>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</si>
  <si>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</si>
  <si>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</si>
  <si>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</si>
  <si>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</si>
  <si>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</si>
  <si>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</si>
  <si>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</si>
  <si>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</si>
  <si>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</si>
  <si>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</si>
  <si>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</si>
  <si>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</si>
  <si>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</si>
  <si>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</si>
  <si>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</si>
  <si>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</si>
  <si>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</si>
  <si>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</si>
  <si>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</si>
  <si>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</si>
  <si>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</si>
  <si>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</si>
  <si>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</si>
  <si>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</si>
  <si>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</si>
  <si>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</si>
  <si>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</si>
  <si>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</si>
  <si>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</si>
  <si>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</si>
  <si>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</si>
  <si>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</si>
  <si>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</si>
  <si>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</si>
  <si>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</si>
  <si>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</si>
  <si>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Другие вопросы в области национальной обороны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</si>
  <si>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</si>
  <si>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</si>
  <si>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</si>
  <si>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</si>
  <si>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</si>
  <si>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</si>
  <si>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</si>
  <si>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</si>
  <si>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</si>
  <si>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</si>
  <si>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</si>
  <si>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</si>
  <si>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</si>
  <si>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</si>
  <si>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</si>
  <si>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</si>
  <si>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Фактически исполнено консолидированный бюджет субъекта и ТГВФ по состоянию на 01.10.2017 года, тыс. руб.</t>
  </si>
  <si>
    <t>Фактически исполнено консолидированный бюджет субъекта по состоянию на 01.10.2017 г., тыс. руб.</t>
  </si>
  <si>
    <t>Утвержденные бюджетные назначения консолидированный бюджет субъекта и ТГВФ по состоянию на 01.10.2018 г., тыс. руб.</t>
  </si>
  <si>
    <t>Утвержденные бюджетные назначения консолидированный бюджет субъекта по состоянию на 01.10.2018 г., тыс. руб.</t>
  </si>
  <si>
    <t>Фактически исполнено консолидированный бюджет субъекта и ТГВФ по состоянию на 01.10.2018 года, тыс. руб.</t>
  </si>
  <si>
    <t>Фактически исполнено консолидированный бюджет субъекта по состоянию на 01.10.2018 года, тыс. руб.</t>
  </si>
  <si>
    <t>% исполнения утвержденных бюджетных назначений консолидированный бюджет и ТГВФ по состоянию на 01.10.2018 г.</t>
  </si>
  <si>
    <t>% исполнения утвержденных бюджетных назначений консолидированный бюджет по состоянию на 01.10.2018 г.</t>
  </si>
  <si>
    <t xml:space="preserve">Темп роста к  девяти месяцам 2017 года консолидированный бюджет и ТГВФ, % </t>
  </si>
  <si>
    <t xml:space="preserve">Темп роста к  девяти месяцам 2017 года консолидированный бюджет, % </t>
  </si>
  <si>
    <t>Дополнительное образование детей</t>
  </si>
  <si>
    <t>Иные дотации</t>
  </si>
  <si>
    <t>в 3,5 раза</t>
  </si>
  <si>
    <t>Х</t>
  </si>
  <si>
    <t>Сведения об исполнении расходов консолидированного бюджета Забайкальского края по состоянию  на 01.10.2018 года 
(в сравнении с запланированными значениями на 2018 год и исполнением на 01.10.2017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</si>
</sst>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\ ###\ ###\ ###\ ##0.00"/>
    <numFmt numFmtId="167" formatCode="##\ ###\ ###\ ###\ ##0.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36" fillId="0" borderId="0">
      <alignment vertical="top" wrapText="1"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4" fontId="36" fillId="33" borderId="0" xfId="52" applyNumberFormat="1" applyFont="1" applyFill="1" applyAlignment="1">
      <alignment vertical="top" wrapText="1"/>
      <protection/>
    </xf>
    <xf numFmtId="44" fontId="2" fillId="33" borderId="0" xfId="52" applyNumberFormat="1" applyFont="1" applyFill="1" applyAlignment="1">
      <alignment vertical="top" wrapText="1"/>
      <protection/>
    </xf>
    <xf numFmtId="44" fontId="36" fillId="33" borderId="0" xfId="52" applyNumberFormat="1" applyFont="1" applyFill="1" applyBorder="1" applyAlignment="1">
      <alignment vertical="top" wrapText="1"/>
      <protection/>
    </xf>
    <xf numFmtId="164" fontId="3" fillId="33" borderId="0" xfId="52" applyNumberFormat="1" applyFont="1" applyFill="1" applyBorder="1" applyAlignment="1">
      <alignment horizontal="right" vertical="center" wrapText="1"/>
      <protection/>
    </xf>
    <xf numFmtId="0" fontId="42" fillId="33" borderId="10" xfId="52" applyNumberFormat="1" applyFont="1" applyFill="1" applyBorder="1" applyAlignment="1">
      <alignment vertical="center" wrapText="1"/>
      <protection/>
    </xf>
    <xf numFmtId="0" fontId="42" fillId="34" borderId="10" xfId="52" applyNumberFormat="1" applyFont="1" applyFill="1" applyBorder="1" applyAlignment="1">
      <alignment horizontal="left" vertical="center" wrapText="1"/>
      <protection/>
    </xf>
    <xf numFmtId="164" fontId="2" fillId="33" borderId="0" xfId="52" applyNumberFormat="1" applyFont="1" applyFill="1" applyBorder="1" applyAlignment="1">
      <alignment horizontal="right" vertical="center" wrapText="1"/>
      <protection/>
    </xf>
    <xf numFmtId="0" fontId="36" fillId="33" borderId="10" xfId="52" applyNumberFormat="1" applyFont="1" applyFill="1" applyBorder="1" applyAlignment="1">
      <alignment horizontal="center" vertical="center" wrapText="1"/>
      <protection/>
    </xf>
    <xf numFmtId="0" fontId="36" fillId="33" borderId="10" xfId="52" applyNumberFormat="1" applyFont="1" applyFill="1" applyBorder="1" applyAlignment="1">
      <alignment horizontal="left" vertical="center" wrapText="1"/>
      <protection/>
    </xf>
    <xf numFmtId="0" fontId="36" fillId="33" borderId="10" xfId="52" applyNumberFormat="1" applyFill="1" applyBorder="1" applyAlignment="1">
      <alignment horizontal="left" vertical="center" wrapText="1"/>
      <protection/>
    </xf>
    <xf numFmtId="0" fontId="42" fillId="33" borderId="10" xfId="52" applyNumberFormat="1" applyFont="1" applyFill="1" applyBorder="1" applyAlignment="1">
      <alignment horizontal="center" vertical="center" wrapText="1"/>
      <protection/>
    </xf>
    <xf numFmtId="0" fontId="42" fillId="33" borderId="10" xfId="52" applyNumberFormat="1" applyFont="1" applyFill="1" applyBorder="1" applyAlignment="1">
      <alignment horizontal="left" vertical="center" wrapText="1"/>
      <protection/>
    </xf>
    <xf numFmtId="49" fontId="42" fillId="33" borderId="10" xfId="52" applyNumberFormat="1" applyFont="1" applyFill="1" applyBorder="1" applyAlignment="1">
      <alignment horizontal="center" vertical="center" wrapText="1"/>
      <protection/>
    </xf>
    <xf numFmtId="49" fontId="36" fillId="33" borderId="10" xfId="52" applyNumberFormat="1" applyFill="1" applyBorder="1" applyAlignment="1">
      <alignment horizontal="center" vertical="center" wrapText="1"/>
      <protection/>
    </xf>
    <xf numFmtId="49" fontId="36" fillId="33" borderId="10" xfId="52" applyNumberFormat="1" applyFont="1" applyFill="1" applyBorder="1" applyAlignment="1">
      <alignment horizontal="center" vertical="center" wrapText="1"/>
      <protection/>
    </xf>
    <xf numFmtId="0" fontId="2" fillId="33" borderId="0" xfId="52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Alignment="1">
      <alignment horizontal="right" vertical="center"/>
      <protection/>
    </xf>
    <xf numFmtId="0" fontId="43" fillId="33" borderId="0" xfId="52" applyNumberFormat="1" applyFont="1" applyFill="1" applyAlignment="1">
      <alignment horizontal="center" vertical="center" wrapText="1"/>
      <protection/>
    </xf>
    <xf numFmtId="0" fontId="6" fillId="33" borderId="0" xfId="52" applyNumberFormat="1" applyFont="1" applyFill="1" applyAlignment="1">
      <alignment horizontal="center" vertical="top" wrapText="1"/>
      <protection/>
    </xf>
    <xf numFmtId="165" fontId="44" fillId="33" borderId="10" xfId="0" applyNumberFormat="1" applyFont="1" applyFill="1" applyBorder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0" fontId="2" fillId="33" borderId="0" xfId="53" applyFont="1" applyFill="1" applyAlignment="1">
      <alignment horizontal="right" vertical="center"/>
      <protection/>
    </xf>
    <xf numFmtId="165" fontId="2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8" fontId="45" fillId="33" borderId="10" xfId="0" applyNumberFormat="1" applyFont="1" applyFill="1" applyBorder="1" applyAlignment="1">
      <alignment horizontal="center" vertical="center"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36" fillId="33" borderId="11" xfId="52" applyNumberFormat="1" applyFill="1" applyBorder="1" applyAlignment="1">
      <alignment horizontal="center" vertical="center" wrapText="1"/>
      <protection/>
    </xf>
    <xf numFmtId="0" fontId="36" fillId="33" borderId="12" xfId="52" applyNumberFormat="1" applyFill="1" applyBorder="1" applyAlignment="1">
      <alignment horizontal="center" vertical="center" wrapText="1"/>
      <protection/>
    </xf>
    <xf numFmtId="0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2" xfId="52" applyNumberFormat="1" applyFont="1" applyFill="1" applyBorder="1" applyAlignment="1">
      <alignment horizontal="center" vertical="center" wrapText="1"/>
      <protection/>
    </xf>
    <xf numFmtId="0" fontId="6" fillId="33" borderId="0" xfId="52" applyNumberFormat="1" applyFont="1" applyFill="1" applyAlignment="1">
      <alignment horizontal="center" vertical="center" wrapText="1"/>
      <protection/>
    </xf>
    <xf numFmtId="0" fontId="6" fillId="33" borderId="0" xfId="52" applyNumberFormat="1" applyFont="1" applyFill="1" applyAlignment="1">
      <alignment horizontal="center" vertical="center" wrapText="1"/>
      <protection/>
    </xf>
    <xf numFmtId="0" fontId="36" fillId="33" borderId="10" xfId="52" applyNumberForma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8, 9, 10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view="pageBreakPreview" zoomScaleNormal="140" zoomScaleSheetLayoutView="100" zoomScalePageLayoutView="0" workbookViewId="0" topLeftCell="A1">
      <pane xSplit="3" ySplit="4" topLeftCell="D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5.421875" style="1" customWidth="1"/>
    <col min="5" max="5" width="15.7109375" style="1" customWidth="1"/>
    <col min="6" max="6" width="16.7109375" style="1" customWidth="1"/>
    <col min="7" max="8" width="14.00390625" style="1" customWidth="1"/>
    <col min="9" max="9" width="13.421875" style="2" customWidth="1"/>
    <col min="10" max="12" width="14.57421875" style="2" customWidth="1"/>
    <col min="13" max="13" width="14.8515625" style="2" customWidth="1"/>
    <col min="14" max="14" width="17.28125" style="2" customWidth="1"/>
    <col min="15" max="16384" width="8.00390625" style="1" customWidth="1"/>
  </cols>
  <sheetData>
    <row r="1" spans="1:14" ht="39.75" customHeight="1">
      <c r="A1" s="33" t="s">
        <v>110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ht="16.5">
      <c r="A2" s="18"/>
      <c r="B2" s="18"/>
      <c r="C2" s="18"/>
      <c r="D2" s="18"/>
      <c r="E2" s="18"/>
      <c r="F2" s="18"/>
      <c r="G2" s="18"/>
      <c r="H2" s="18"/>
      <c r="I2" s="17"/>
      <c r="J2" s="17"/>
      <c r="K2" s="17"/>
      <c r="L2" s="17"/>
      <c r="M2" s="23" t="s">
        <v>95</v>
      </c>
      <c r="N2" s="17"/>
    </row>
    <row r="3" spans="1:14" ht="28.5" customHeight="1">
      <c r="A3" s="35" t="s">
        <v>94</v>
      </c>
      <c r="B3" s="35" t="s">
        <v>93</v>
      </c>
      <c r="C3" s="35"/>
      <c r="D3" s="29" t="s">
        <v>96</v>
      </c>
      <c r="E3" s="28" t="s">
        <v>97</v>
      </c>
      <c r="F3" s="31" t="s">
        <v>98</v>
      </c>
      <c r="G3" s="28" t="s">
        <v>99</v>
      </c>
      <c r="H3" s="31" t="s">
        <v>100</v>
      </c>
      <c r="I3" s="28" t="s">
        <v>101</v>
      </c>
      <c r="J3" s="31" t="s">
        <v>102</v>
      </c>
      <c r="K3" s="28" t="s">
        <v>103</v>
      </c>
      <c r="L3" s="28" t="s">
        <v>104</v>
      </c>
      <c r="M3" s="28" t="s">
        <v>105</v>
      </c>
      <c r="N3" s="16"/>
    </row>
    <row r="4" spans="1:15" ht="102" customHeight="1">
      <c r="A4" s="35"/>
      <c r="B4" s="8" t="s">
        <v>92</v>
      </c>
      <c r="C4" s="8" t="s">
        <v>91</v>
      </c>
      <c r="D4" s="30"/>
      <c r="E4" s="28"/>
      <c r="F4" s="32"/>
      <c r="G4" s="28"/>
      <c r="H4" s="32"/>
      <c r="I4" s="28"/>
      <c r="J4" s="32"/>
      <c r="K4" s="28"/>
      <c r="L4" s="28"/>
      <c r="M4" s="28"/>
      <c r="N4" s="16"/>
      <c r="O4" s="3"/>
    </row>
    <row r="5" spans="1:15" ht="14.25" customHeight="1">
      <c r="A5" s="12" t="s">
        <v>90</v>
      </c>
      <c r="B5" s="11" t="s">
        <v>6</v>
      </c>
      <c r="C5" s="8" t="s">
        <v>0</v>
      </c>
      <c r="D5" s="25">
        <f aca="true" t="shared" si="0" ref="D5:I5">SUM(D6:D13)</f>
        <v>3685291.2</v>
      </c>
      <c r="E5" s="21">
        <f>SUM(E6:E13)</f>
        <v>3627686.7</v>
      </c>
      <c r="F5" s="21">
        <f t="shared" si="0"/>
        <v>6547082.8</v>
      </c>
      <c r="G5" s="21">
        <f t="shared" si="0"/>
        <v>6449407.3</v>
      </c>
      <c r="H5" s="21">
        <f t="shared" si="0"/>
        <v>4451585</v>
      </c>
      <c r="I5" s="21">
        <f t="shared" si="0"/>
        <v>4392107.5</v>
      </c>
      <c r="J5" s="21">
        <f>H5/F5*100</f>
        <v>68</v>
      </c>
      <c r="K5" s="21">
        <f>I5/G5*100</f>
        <v>68.1</v>
      </c>
      <c r="L5" s="21">
        <f>H5/D5*100</f>
        <v>120.8</v>
      </c>
      <c r="M5" s="21">
        <f>I5/E5*100</f>
        <v>121.1</v>
      </c>
      <c r="N5" s="4"/>
      <c r="O5" s="3"/>
    </row>
    <row r="6" spans="1:15" ht="44.25" customHeight="1">
      <c r="A6" s="9" t="s">
        <v>89</v>
      </c>
      <c r="B6" s="8" t="s">
        <v>6</v>
      </c>
      <c r="C6" s="8" t="s">
        <v>5</v>
      </c>
      <c r="D6" s="24">
        <v>180530.9</v>
      </c>
      <c r="E6" s="20">
        <v>180530.9</v>
      </c>
      <c r="F6" s="20">
        <v>276740.7</v>
      </c>
      <c r="G6" s="20">
        <v>276740.7</v>
      </c>
      <c r="H6" s="20">
        <v>218792.3</v>
      </c>
      <c r="I6" s="20">
        <v>218792.3</v>
      </c>
      <c r="J6" s="20">
        <f aca="true" t="shared" si="1" ref="J6:J69">H6/F6*100</f>
        <v>79.1</v>
      </c>
      <c r="K6" s="20">
        <f aca="true" t="shared" si="2" ref="K6:K69">I6/G6*100</f>
        <v>79.1</v>
      </c>
      <c r="L6" s="20">
        <f aca="true" t="shared" si="3" ref="L6:L69">H6/D6*100</f>
        <v>121.2</v>
      </c>
      <c r="M6" s="20">
        <f aca="true" t="shared" si="4" ref="M6:M69">I6/E6*100</f>
        <v>121.2</v>
      </c>
      <c r="N6" s="7"/>
      <c r="O6" s="3"/>
    </row>
    <row r="7" spans="1:15" ht="56.25" customHeight="1">
      <c r="A7" s="9" t="s">
        <v>88</v>
      </c>
      <c r="B7" s="8" t="s">
        <v>6</v>
      </c>
      <c r="C7" s="8" t="s">
        <v>2</v>
      </c>
      <c r="D7" s="24">
        <v>140401.1</v>
      </c>
      <c r="E7" s="20">
        <v>140401.1</v>
      </c>
      <c r="F7" s="20">
        <v>201303.6</v>
      </c>
      <c r="G7" s="20">
        <v>201303.6</v>
      </c>
      <c r="H7" s="20">
        <v>143201.4</v>
      </c>
      <c r="I7" s="20">
        <v>143201.4</v>
      </c>
      <c r="J7" s="20">
        <f t="shared" si="1"/>
        <v>71.1</v>
      </c>
      <c r="K7" s="20">
        <f t="shared" si="2"/>
        <v>71.1</v>
      </c>
      <c r="L7" s="20">
        <f t="shared" si="3"/>
        <v>102</v>
      </c>
      <c r="M7" s="20">
        <f t="shared" si="4"/>
        <v>102</v>
      </c>
      <c r="N7" s="7"/>
      <c r="O7" s="3"/>
    </row>
    <row r="8" spans="1:15" ht="59.25" customHeight="1">
      <c r="A8" s="9" t="s">
        <v>87</v>
      </c>
      <c r="B8" s="8" t="s">
        <v>6</v>
      </c>
      <c r="C8" s="8" t="s">
        <v>12</v>
      </c>
      <c r="D8" s="24">
        <v>861096.1</v>
      </c>
      <c r="E8" s="20">
        <v>861096.1</v>
      </c>
      <c r="F8" s="20">
        <v>1186137.1</v>
      </c>
      <c r="G8" s="20">
        <v>1186137.1</v>
      </c>
      <c r="H8" s="20">
        <v>932096.8</v>
      </c>
      <c r="I8" s="20">
        <v>932096.8</v>
      </c>
      <c r="J8" s="20">
        <f t="shared" si="1"/>
        <v>78.6</v>
      </c>
      <c r="K8" s="20">
        <f t="shared" si="2"/>
        <v>78.6</v>
      </c>
      <c r="L8" s="20">
        <f t="shared" si="3"/>
        <v>108.2</v>
      </c>
      <c r="M8" s="20">
        <f t="shared" si="4"/>
        <v>108.2</v>
      </c>
      <c r="N8" s="7"/>
      <c r="O8" s="3"/>
    </row>
    <row r="9" spans="1:15" ht="15" customHeight="1">
      <c r="A9" s="9" t="s">
        <v>86</v>
      </c>
      <c r="B9" s="8" t="s">
        <v>6</v>
      </c>
      <c r="C9" s="8" t="s">
        <v>17</v>
      </c>
      <c r="D9" s="24">
        <v>111487.7</v>
      </c>
      <c r="E9" s="24">
        <v>111487.7</v>
      </c>
      <c r="F9" s="20">
        <v>1134.8</v>
      </c>
      <c r="G9" s="20">
        <v>1134.8</v>
      </c>
      <c r="H9" s="20">
        <v>213</v>
      </c>
      <c r="I9" s="20">
        <v>213</v>
      </c>
      <c r="J9" s="20">
        <f t="shared" si="1"/>
        <v>18.8</v>
      </c>
      <c r="K9" s="20">
        <f t="shared" si="2"/>
        <v>18.8</v>
      </c>
      <c r="L9" s="20">
        <f t="shared" si="3"/>
        <v>0.2</v>
      </c>
      <c r="M9" s="20">
        <f t="shared" si="4"/>
        <v>0.2</v>
      </c>
      <c r="N9" s="7"/>
      <c r="O9" s="3"/>
    </row>
    <row r="10" spans="1:15" ht="42.75" customHeight="1">
      <c r="A10" s="9" t="s">
        <v>85</v>
      </c>
      <c r="B10" s="8" t="s">
        <v>6</v>
      </c>
      <c r="C10" s="8" t="s">
        <v>24</v>
      </c>
      <c r="D10" s="24">
        <v>319464.8</v>
      </c>
      <c r="E10" s="20">
        <v>319464.8</v>
      </c>
      <c r="F10" s="20">
        <v>434430.8</v>
      </c>
      <c r="G10" s="20">
        <v>434430.8</v>
      </c>
      <c r="H10" s="20">
        <v>327950.6</v>
      </c>
      <c r="I10" s="20">
        <v>327950.6</v>
      </c>
      <c r="J10" s="20">
        <f t="shared" si="1"/>
        <v>75.5</v>
      </c>
      <c r="K10" s="20">
        <f t="shared" si="2"/>
        <v>75.5</v>
      </c>
      <c r="L10" s="20">
        <f t="shared" si="3"/>
        <v>102.7</v>
      </c>
      <c r="M10" s="20">
        <f t="shared" si="4"/>
        <v>102.7</v>
      </c>
      <c r="N10" s="7"/>
      <c r="O10" s="3"/>
    </row>
    <row r="11" spans="1:15" ht="31.5" customHeight="1">
      <c r="A11" s="9" t="s">
        <v>84</v>
      </c>
      <c r="B11" s="8" t="s">
        <v>6</v>
      </c>
      <c r="C11" s="8" t="s">
        <v>45</v>
      </c>
      <c r="D11" s="24">
        <v>60297.7</v>
      </c>
      <c r="E11" s="20">
        <v>60297.7</v>
      </c>
      <c r="F11" s="20">
        <v>120716.7</v>
      </c>
      <c r="G11" s="20">
        <v>120716.7</v>
      </c>
      <c r="H11" s="20">
        <v>102511</v>
      </c>
      <c r="I11" s="20">
        <v>102511</v>
      </c>
      <c r="J11" s="20">
        <f t="shared" si="1"/>
        <v>84.9</v>
      </c>
      <c r="K11" s="20">
        <f t="shared" si="2"/>
        <v>84.9</v>
      </c>
      <c r="L11" s="20">
        <f t="shared" si="3"/>
        <v>170</v>
      </c>
      <c r="M11" s="20">
        <f t="shared" si="4"/>
        <v>170</v>
      </c>
      <c r="N11" s="7"/>
      <c r="O11" s="3"/>
    </row>
    <row r="12" spans="1:15" ht="15" customHeight="1">
      <c r="A12" s="9" t="s">
        <v>83</v>
      </c>
      <c r="B12" s="8" t="s">
        <v>6</v>
      </c>
      <c r="C12" s="8" t="s">
        <v>18</v>
      </c>
      <c r="D12" s="24">
        <v>266.9</v>
      </c>
      <c r="E12" s="20">
        <v>266.9</v>
      </c>
      <c r="F12" s="20">
        <v>30917.5</v>
      </c>
      <c r="G12" s="20">
        <v>30917.5</v>
      </c>
      <c r="H12" s="20">
        <v>0</v>
      </c>
      <c r="I12" s="20">
        <v>0</v>
      </c>
      <c r="J12" s="20" t="s">
        <v>109</v>
      </c>
      <c r="K12" s="20" t="s">
        <v>109</v>
      </c>
      <c r="L12" s="20" t="s">
        <v>109</v>
      </c>
      <c r="M12" s="20" t="s">
        <v>109</v>
      </c>
      <c r="N12" s="7"/>
      <c r="O12" s="3"/>
    </row>
    <row r="13" spans="1:15" ht="15" customHeight="1">
      <c r="A13" s="9" t="s">
        <v>82</v>
      </c>
      <c r="B13" s="8" t="s">
        <v>6</v>
      </c>
      <c r="C13" s="8" t="s">
        <v>9</v>
      </c>
      <c r="D13" s="24">
        <v>2011746</v>
      </c>
      <c r="E13" s="20">
        <v>1954141.5</v>
      </c>
      <c r="F13" s="20">
        <v>4295701.6</v>
      </c>
      <c r="G13" s="20">
        <v>4198026.1</v>
      </c>
      <c r="H13" s="20">
        <v>2726819.9</v>
      </c>
      <c r="I13" s="20">
        <v>2667342.4</v>
      </c>
      <c r="J13" s="20">
        <f t="shared" si="1"/>
        <v>63.5</v>
      </c>
      <c r="K13" s="20">
        <f t="shared" si="2"/>
        <v>63.5</v>
      </c>
      <c r="L13" s="20">
        <f t="shared" si="3"/>
        <v>135.5</v>
      </c>
      <c r="M13" s="20">
        <f t="shared" si="4"/>
        <v>136.5</v>
      </c>
      <c r="N13" s="7"/>
      <c r="O13" s="3"/>
    </row>
    <row r="14" spans="1:15" ht="15" customHeight="1">
      <c r="A14" s="12" t="s">
        <v>81</v>
      </c>
      <c r="B14" s="11" t="s">
        <v>5</v>
      </c>
      <c r="C14" s="8" t="s">
        <v>0</v>
      </c>
      <c r="D14" s="25">
        <f aca="true" t="shared" si="5" ref="D14:I14">SUM(D15:D16)</f>
        <v>26182.1</v>
      </c>
      <c r="E14" s="21">
        <f t="shared" si="5"/>
        <v>26182.1</v>
      </c>
      <c r="F14" s="21">
        <f t="shared" si="5"/>
        <v>39881.7</v>
      </c>
      <c r="G14" s="21">
        <f t="shared" si="5"/>
        <v>39881.7</v>
      </c>
      <c r="H14" s="21">
        <f t="shared" si="5"/>
        <v>27823</v>
      </c>
      <c r="I14" s="21">
        <f t="shared" si="5"/>
        <v>27823</v>
      </c>
      <c r="J14" s="21">
        <f t="shared" si="1"/>
        <v>69.8</v>
      </c>
      <c r="K14" s="21">
        <f t="shared" si="2"/>
        <v>69.8</v>
      </c>
      <c r="L14" s="21">
        <f t="shared" si="3"/>
        <v>106.3</v>
      </c>
      <c r="M14" s="21">
        <f t="shared" si="4"/>
        <v>106.3</v>
      </c>
      <c r="N14" s="4"/>
      <c r="O14" s="3"/>
    </row>
    <row r="15" spans="1:15" ht="15" customHeight="1">
      <c r="A15" s="9" t="s">
        <v>80</v>
      </c>
      <c r="B15" s="8" t="s">
        <v>5</v>
      </c>
      <c r="C15" s="8" t="s">
        <v>2</v>
      </c>
      <c r="D15" s="24">
        <v>26167.1</v>
      </c>
      <c r="E15" s="20">
        <v>26167.1</v>
      </c>
      <c r="F15" s="20">
        <v>39856.7</v>
      </c>
      <c r="G15" s="20">
        <v>39856.7</v>
      </c>
      <c r="H15" s="20">
        <v>27798</v>
      </c>
      <c r="I15" s="20">
        <v>27798</v>
      </c>
      <c r="J15" s="20">
        <f t="shared" si="1"/>
        <v>69.7</v>
      </c>
      <c r="K15" s="20">
        <f t="shared" si="2"/>
        <v>69.7</v>
      </c>
      <c r="L15" s="20">
        <f t="shared" si="3"/>
        <v>106.2</v>
      </c>
      <c r="M15" s="20">
        <f t="shared" si="4"/>
        <v>106.2</v>
      </c>
      <c r="N15" s="7"/>
      <c r="O15" s="3"/>
    </row>
    <row r="16" spans="1:15" ht="28.5" customHeight="1">
      <c r="A16" s="10" t="s">
        <v>79</v>
      </c>
      <c r="B16" s="8" t="s">
        <v>5</v>
      </c>
      <c r="C16" s="14" t="s">
        <v>32</v>
      </c>
      <c r="D16" s="24">
        <v>15</v>
      </c>
      <c r="E16" s="20">
        <v>15</v>
      </c>
      <c r="F16" s="20">
        <v>25</v>
      </c>
      <c r="G16" s="20">
        <v>25</v>
      </c>
      <c r="H16" s="20">
        <v>25</v>
      </c>
      <c r="I16" s="20">
        <v>25</v>
      </c>
      <c r="J16" s="20">
        <f t="shared" si="1"/>
        <v>100</v>
      </c>
      <c r="K16" s="20">
        <f t="shared" si="2"/>
        <v>100</v>
      </c>
      <c r="L16" s="20">
        <f t="shared" si="3"/>
        <v>166.7</v>
      </c>
      <c r="M16" s="20">
        <f t="shared" si="4"/>
        <v>166.7</v>
      </c>
      <c r="N16" s="7"/>
      <c r="O16" s="3"/>
    </row>
    <row r="17" spans="1:15" ht="25.5">
      <c r="A17" s="12" t="s">
        <v>78</v>
      </c>
      <c r="B17" s="11" t="s">
        <v>2</v>
      </c>
      <c r="C17" s="8" t="s">
        <v>0</v>
      </c>
      <c r="D17" s="25">
        <f aca="true" t="shared" si="6" ref="D17:I17">SUM(D18:D22)</f>
        <v>589482.1</v>
      </c>
      <c r="E17" s="21">
        <f t="shared" si="6"/>
        <v>589482.1</v>
      </c>
      <c r="F17" s="21">
        <f t="shared" si="6"/>
        <v>967323.7</v>
      </c>
      <c r="G17" s="21">
        <f t="shared" si="6"/>
        <v>967323.7</v>
      </c>
      <c r="H17" s="21">
        <f t="shared" si="6"/>
        <v>621739</v>
      </c>
      <c r="I17" s="21">
        <f t="shared" si="6"/>
        <v>621739</v>
      </c>
      <c r="J17" s="21">
        <f t="shared" si="1"/>
        <v>64.3</v>
      </c>
      <c r="K17" s="21">
        <f t="shared" si="2"/>
        <v>64.3</v>
      </c>
      <c r="L17" s="21">
        <f t="shared" si="3"/>
        <v>105.5</v>
      </c>
      <c r="M17" s="21">
        <f t="shared" si="4"/>
        <v>105.5</v>
      </c>
      <c r="N17" s="4"/>
      <c r="O17" s="3"/>
    </row>
    <row r="18" spans="1:15" ht="12.75">
      <c r="A18" s="9" t="s">
        <v>77</v>
      </c>
      <c r="B18" s="15" t="s">
        <v>2</v>
      </c>
      <c r="C18" s="14" t="s">
        <v>5</v>
      </c>
      <c r="D18" s="24">
        <v>85.6</v>
      </c>
      <c r="E18" s="20">
        <v>85.6</v>
      </c>
      <c r="F18" s="20" t="s">
        <v>109</v>
      </c>
      <c r="G18" s="20" t="s">
        <v>109</v>
      </c>
      <c r="H18" s="20" t="s">
        <v>109</v>
      </c>
      <c r="I18" s="20" t="s">
        <v>109</v>
      </c>
      <c r="J18" s="20" t="s">
        <v>109</v>
      </c>
      <c r="K18" s="20" t="s">
        <v>109</v>
      </c>
      <c r="L18" s="20" t="s">
        <v>109</v>
      </c>
      <c r="M18" s="20" t="s">
        <v>109</v>
      </c>
      <c r="N18" s="4"/>
      <c r="O18" s="3"/>
    </row>
    <row r="19" spans="1:15" ht="43.5" customHeight="1">
      <c r="A19" s="9" t="s">
        <v>76</v>
      </c>
      <c r="B19" s="8" t="s">
        <v>2</v>
      </c>
      <c r="C19" s="8" t="s">
        <v>32</v>
      </c>
      <c r="D19" s="24">
        <v>144843.6</v>
      </c>
      <c r="E19" s="20">
        <v>144843.6</v>
      </c>
      <c r="F19" s="20">
        <v>331211.8</v>
      </c>
      <c r="G19" s="20">
        <v>331211.8</v>
      </c>
      <c r="H19" s="20">
        <v>171698.4</v>
      </c>
      <c r="I19" s="20">
        <v>171698.4</v>
      </c>
      <c r="J19" s="20">
        <f t="shared" si="1"/>
        <v>51.8</v>
      </c>
      <c r="K19" s="20">
        <f t="shared" si="2"/>
        <v>51.8</v>
      </c>
      <c r="L19" s="20">
        <f t="shared" si="3"/>
        <v>118.5</v>
      </c>
      <c r="M19" s="20">
        <f t="shared" si="4"/>
        <v>118.5</v>
      </c>
      <c r="N19" s="7"/>
      <c r="O19" s="3"/>
    </row>
    <row r="20" spans="1:15" ht="12.75">
      <c r="A20" s="9" t="s">
        <v>75</v>
      </c>
      <c r="B20" s="8" t="s">
        <v>2</v>
      </c>
      <c r="C20" s="8" t="s">
        <v>25</v>
      </c>
      <c r="D20" s="24">
        <v>443187</v>
      </c>
      <c r="E20" s="20">
        <v>443187</v>
      </c>
      <c r="F20" s="20">
        <v>628522.2</v>
      </c>
      <c r="G20" s="20">
        <v>628522.2</v>
      </c>
      <c r="H20" s="20">
        <v>447516.9</v>
      </c>
      <c r="I20" s="20">
        <v>447516.9</v>
      </c>
      <c r="J20" s="20">
        <f t="shared" si="1"/>
        <v>71.2</v>
      </c>
      <c r="K20" s="20">
        <f t="shared" si="2"/>
        <v>71.2</v>
      </c>
      <c r="L20" s="20">
        <f t="shared" si="3"/>
        <v>101</v>
      </c>
      <c r="M20" s="20">
        <f t="shared" si="4"/>
        <v>101</v>
      </c>
      <c r="N20" s="7"/>
      <c r="O20" s="3"/>
    </row>
    <row r="21" spans="1:15" ht="13.5" customHeight="1">
      <c r="A21" s="9" t="s">
        <v>74</v>
      </c>
      <c r="B21" s="8" t="s">
        <v>2</v>
      </c>
      <c r="C21" s="8" t="s">
        <v>18</v>
      </c>
      <c r="D21" s="24">
        <v>219</v>
      </c>
      <c r="E21" s="20">
        <v>219</v>
      </c>
      <c r="F21" s="20">
        <v>2738.6</v>
      </c>
      <c r="G21" s="20">
        <v>2738.6</v>
      </c>
      <c r="H21" s="20">
        <v>173.7</v>
      </c>
      <c r="I21" s="20">
        <v>173.7</v>
      </c>
      <c r="J21" s="20">
        <f t="shared" si="1"/>
        <v>6.3</v>
      </c>
      <c r="K21" s="20">
        <f t="shared" si="2"/>
        <v>6.3</v>
      </c>
      <c r="L21" s="20">
        <f t="shared" si="3"/>
        <v>79.3</v>
      </c>
      <c r="M21" s="20">
        <f t="shared" si="4"/>
        <v>79.3</v>
      </c>
      <c r="N21" s="7"/>
      <c r="O21" s="3"/>
    </row>
    <row r="22" spans="1:15" ht="43.5" customHeight="1">
      <c r="A22" s="10" t="s">
        <v>73</v>
      </c>
      <c r="B22" s="14" t="s">
        <v>2</v>
      </c>
      <c r="C22" s="14" t="s">
        <v>3</v>
      </c>
      <c r="D22" s="24">
        <v>1146.9</v>
      </c>
      <c r="E22" s="20">
        <v>1146.9</v>
      </c>
      <c r="F22" s="20">
        <v>4851.1</v>
      </c>
      <c r="G22" s="20">
        <v>4851.1</v>
      </c>
      <c r="H22" s="20">
        <v>2350</v>
      </c>
      <c r="I22" s="20">
        <v>2350</v>
      </c>
      <c r="J22" s="20">
        <f t="shared" si="1"/>
        <v>48.4</v>
      </c>
      <c r="K22" s="20">
        <f t="shared" si="2"/>
        <v>48.4</v>
      </c>
      <c r="L22" s="20">
        <f t="shared" si="3"/>
        <v>204.9</v>
      </c>
      <c r="M22" s="20">
        <f t="shared" si="4"/>
        <v>204.9</v>
      </c>
      <c r="N22" s="7"/>
      <c r="O22" s="3"/>
    </row>
    <row r="23" spans="1:15" ht="15" customHeight="1">
      <c r="A23" s="12" t="s">
        <v>72</v>
      </c>
      <c r="B23" s="11" t="s">
        <v>12</v>
      </c>
      <c r="C23" s="8" t="s">
        <v>0</v>
      </c>
      <c r="D23" s="25">
        <f aca="true" t="shared" si="7" ref="D23:I23">SUM(D24:D31)</f>
        <v>4616842.8</v>
      </c>
      <c r="E23" s="21">
        <f t="shared" si="7"/>
        <v>4616842.8</v>
      </c>
      <c r="F23" s="21">
        <f t="shared" si="7"/>
        <v>7724085.6</v>
      </c>
      <c r="G23" s="21">
        <f t="shared" si="7"/>
        <v>7724085.6</v>
      </c>
      <c r="H23" s="21">
        <f t="shared" si="7"/>
        <v>4878385.9</v>
      </c>
      <c r="I23" s="21">
        <f t="shared" si="7"/>
        <v>4878385.9</v>
      </c>
      <c r="J23" s="21">
        <f t="shared" si="1"/>
        <v>63.2</v>
      </c>
      <c r="K23" s="21">
        <f t="shared" si="2"/>
        <v>63.2</v>
      </c>
      <c r="L23" s="21">
        <f t="shared" si="3"/>
        <v>105.7</v>
      </c>
      <c r="M23" s="21">
        <f t="shared" si="4"/>
        <v>105.7</v>
      </c>
      <c r="N23" s="4"/>
      <c r="O23" s="3"/>
    </row>
    <row r="24" spans="1:15" ht="15" customHeight="1">
      <c r="A24" s="9" t="s">
        <v>71</v>
      </c>
      <c r="B24" s="8" t="s">
        <v>12</v>
      </c>
      <c r="C24" s="8" t="s">
        <v>6</v>
      </c>
      <c r="D24" s="24">
        <v>126845.5</v>
      </c>
      <c r="E24" s="20">
        <v>126845.5</v>
      </c>
      <c r="F24" s="20">
        <v>174859.4</v>
      </c>
      <c r="G24" s="20">
        <v>174859.4</v>
      </c>
      <c r="H24" s="20">
        <v>121352.4</v>
      </c>
      <c r="I24" s="20">
        <v>121352.4</v>
      </c>
      <c r="J24" s="20">
        <f t="shared" si="1"/>
        <v>69.4</v>
      </c>
      <c r="K24" s="20">
        <f t="shared" si="2"/>
        <v>69.4</v>
      </c>
      <c r="L24" s="20">
        <f t="shared" si="3"/>
        <v>95.7</v>
      </c>
      <c r="M24" s="20">
        <f t="shared" si="4"/>
        <v>95.7</v>
      </c>
      <c r="N24" s="7"/>
      <c r="O24" s="3"/>
    </row>
    <row r="25" spans="1:15" ht="15" customHeight="1">
      <c r="A25" s="9" t="s">
        <v>70</v>
      </c>
      <c r="B25" s="8" t="s">
        <v>12</v>
      </c>
      <c r="C25" s="8" t="s">
        <v>17</v>
      </c>
      <c r="D25" s="24">
        <v>1260075.2</v>
      </c>
      <c r="E25" s="20">
        <v>1260075.2</v>
      </c>
      <c r="F25" s="20">
        <v>1354134.5</v>
      </c>
      <c r="G25" s="20">
        <v>1354134.5</v>
      </c>
      <c r="H25" s="20">
        <v>1085478.5</v>
      </c>
      <c r="I25" s="20">
        <v>1085478.5</v>
      </c>
      <c r="J25" s="20">
        <f t="shared" si="1"/>
        <v>80.2</v>
      </c>
      <c r="K25" s="20">
        <f t="shared" si="2"/>
        <v>80.2</v>
      </c>
      <c r="L25" s="20">
        <f t="shared" si="3"/>
        <v>86.1</v>
      </c>
      <c r="M25" s="20">
        <f t="shared" si="4"/>
        <v>86.1</v>
      </c>
      <c r="N25" s="7"/>
      <c r="O25" s="3"/>
    </row>
    <row r="26" spans="1:15" ht="15" customHeight="1">
      <c r="A26" s="9" t="s">
        <v>69</v>
      </c>
      <c r="B26" s="8" t="s">
        <v>12</v>
      </c>
      <c r="C26" s="8" t="s">
        <v>24</v>
      </c>
      <c r="D26" s="24">
        <v>25191</v>
      </c>
      <c r="E26" s="20">
        <v>25191</v>
      </c>
      <c r="F26" s="20">
        <v>64203.2</v>
      </c>
      <c r="G26" s="20">
        <v>64203.2</v>
      </c>
      <c r="H26" s="20">
        <v>18663.5</v>
      </c>
      <c r="I26" s="20">
        <v>18663.5</v>
      </c>
      <c r="J26" s="20">
        <f t="shared" si="1"/>
        <v>29.1</v>
      </c>
      <c r="K26" s="20">
        <f t="shared" si="2"/>
        <v>29.1</v>
      </c>
      <c r="L26" s="20">
        <f t="shared" si="3"/>
        <v>74.1</v>
      </c>
      <c r="M26" s="20">
        <f t="shared" si="4"/>
        <v>74.1</v>
      </c>
      <c r="N26" s="7"/>
      <c r="O26" s="3"/>
    </row>
    <row r="27" spans="1:15" ht="15" customHeight="1">
      <c r="A27" s="9" t="s">
        <v>68</v>
      </c>
      <c r="B27" s="8" t="s">
        <v>12</v>
      </c>
      <c r="C27" s="8" t="s">
        <v>45</v>
      </c>
      <c r="D27" s="24">
        <v>680247.1</v>
      </c>
      <c r="E27" s="20">
        <v>680247.1</v>
      </c>
      <c r="F27" s="20">
        <v>1317401.9</v>
      </c>
      <c r="G27" s="20">
        <v>1317401.9</v>
      </c>
      <c r="H27" s="20">
        <v>934608</v>
      </c>
      <c r="I27" s="20">
        <v>934608</v>
      </c>
      <c r="J27" s="20">
        <f t="shared" si="1"/>
        <v>70.9</v>
      </c>
      <c r="K27" s="20">
        <f t="shared" si="2"/>
        <v>70.9</v>
      </c>
      <c r="L27" s="20">
        <f t="shared" si="3"/>
        <v>137.4</v>
      </c>
      <c r="M27" s="20">
        <f t="shared" si="4"/>
        <v>137.4</v>
      </c>
      <c r="N27" s="7"/>
      <c r="O27" s="3"/>
    </row>
    <row r="28" spans="1:15" ht="15" customHeight="1">
      <c r="A28" s="9" t="s">
        <v>67</v>
      </c>
      <c r="B28" s="8" t="s">
        <v>12</v>
      </c>
      <c r="C28" s="8" t="s">
        <v>40</v>
      </c>
      <c r="D28" s="24">
        <v>57284.5</v>
      </c>
      <c r="E28" s="20">
        <v>57284.5</v>
      </c>
      <c r="F28" s="20">
        <v>362884.8</v>
      </c>
      <c r="G28" s="20">
        <v>362884.8</v>
      </c>
      <c r="H28" s="20">
        <v>199218</v>
      </c>
      <c r="I28" s="20">
        <v>199218</v>
      </c>
      <c r="J28" s="20">
        <f t="shared" si="1"/>
        <v>54.9</v>
      </c>
      <c r="K28" s="20">
        <f t="shared" si="2"/>
        <v>54.9</v>
      </c>
      <c r="L28" s="20" t="s">
        <v>108</v>
      </c>
      <c r="M28" s="20" t="s">
        <v>108</v>
      </c>
      <c r="N28" s="7"/>
      <c r="O28" s="3"/>
    </row>
    <row r="29" spans="1:15" ht="15" customHeight="1">
      <c r="A29" s="9" t="s">
        <v>66</v>
      </c>
      <c r="B29" s="8" t="s">
        <v>12</v>
      </c>
      <c r="C29" s="8" t="s">
        <v>32</v>
      </c>
      <c r="D29" s="24">
        <v>2222751.1</v>
      </c>
      <c r="E29" s="20">
        <v>2222751.1</v>
      </c>
      <c r="F29" s="20">
        <v>3991972.6</v>
      </c>
      <c r="G29" s="20">
        <v>3991972.6</v>
      </c>
      <c r="H29" s="20">
        <v>2210873.7</v>
      </c>
      <c r="I29" s="20">
        <v>2210873.7</v>
      </c>
      <c r="J29" s="20">
        <f t="shared" si="1"/>
        <v>55.4</v>
      </c>
      <c r="K29" s="20">
        <f t="shared" si="2"/>
        <v>55.4</v>
      </c>
      <c r="L29" s="20">
        <f t="shared" si="3"/>
        <v>99.5</v>
      </c>
      <c r="M29" s="20">
        <f t="shared" si="4"/>
        <v>99.5</v>
      </c>
      <c r="N29" s="7"/>
      <c r="O29" s="3"/>
    </row>
    <row r="30" spans="1:15" ht="15" customHeight="1">
      <c r="A30" s="9" t="s">
        <v>65</v>
      </c>
      <c r="B30" s="8" t="s">
        <v>12</v>
      </c>
      <c r="C30" s="8" t="s">
        <v>25</v>
      </c>
      <c r="D30" s="24">
        <v>9094.9</v>
      </c>
      <c r="E30" s="20">
        <v>9094.9</v>
      </c>
      <c r="F30" s="20">
        <v>42244.9</v>
      </c>
      <c r="G30" s="20">
        <v>42244.9</v>
      </c>
      <c r="H30" s="20">
        <v>15222.2</v>
      </c>
      <c r="I30" s="20">
        <v>15222.2</v>
      </c>
      <c r="J30" s="20">
        <f t="shared" si="1"/>
        <v>36</v>
      </c>
      <c r="K30" s="20">
        <f t="shared" si="2"/>
        <v>36</v>
      </c>
      <c r="L30" s="20">
        <f t="shared" si="3"/>
        <v>167.4</v>
      </c>
      <c r="M30" s="20">
        <f t="shared" si="4"/>
        <v>167.4</v>
      </c>
      <c r="N30" s="7"/>
      <c r="O30" s="3"/>
    </row>
    <row r="31" spans="1:15" ht="25.5">
      <c r="A31" s="9" t="s">
        <v>64</v>
      </c>
      <c r="B31" s="8" t="s">
        <v>12</v>
      </c>
      <c r="C31" s="8" t="s">
        <v>13</v>
      </c>
      <c r="D31" s="24">
        <v>235353.5</v>
      </c>
      <c r="E31" s="20">
        <v>235353.5</v>
      </c>
      <c r="F31" s="20">
        <v>416384.3</v>
      </c>
      <c r="G31" s="20">
        <v>416384.3</v>
      </c>
      <c r="H31" s="20">
        <v>292969.6</v>
      </c>
      <c r="I31" s="20">
        <v>292969.6</v>
      </c>
      <c r="J31" s="20">
        <f t="shared" si="1"/>
        <v>70.4</v>
      </c>
      <c r="K31" s="20">
        <f t="shared" si="2"/>
        <v>70.4</v>
      </c>
      <c r="L31" s="20">
        <f t="shared" si="3"/>
        <v>124.5</v>
      </c>
      <c r="M31" s="20">
        <f t="shared" si="4"/>
        <v>124.5</v>
      </c>
      <c r="N31" s="7"/>
      <c r="O31" s="3"/>
    </row>
    <row r="32" spans="1:15" ht="15" customHeight="1">
      <c r="A32" s="12" t="s">
        <v>63</v>
      </c>
      <c r="B32" s="11" t="s">
        <v>17</v>
      </c>
      <c r="C32" s="8" t="s">
        <v>0</v>
      </c>
      <c r="D32" s="25">
        <f aca="true" t="shared" si="8" ref="D32:I32">SUM(D33:D36)</f>
        <v>1951610.8</v>
      </c>
      <c r="E32" s="21">
        <f t="shared" si="8"/>
        <v>1951610.8</v>
      </c>
      <c r="F32" s="21">
        <f t="shared" si="8"/>
        <v>2710018.8</v>
      </c>
      <c r="G32" s="21">
        <f t="shared" si="8"/>
        <v>2710018.8</v>
      </c>
      <c r="H32" s="21">
        <f t="shared" si="8"/>
        <v>1855391.4</v>
      </c>
      <c r="I32" s="21">
        <f t="shared" si="8"/>
        <v>1855391.4</v>
      </c>
      <c r="J32" s="21">
        <f t="shared" si="1"/>
        <v>68.5</v>
      </c>
      <c r="K32" s="21">
        <f t="shared" si="2"/>
        <v>68.5</v>
      </c>
      <c r="L32" s="21">
        <f t="shared" si="3"/>
        <v>95.1</v>
      </c>
      <c r="M32" s="21">
        <f t="shared" si="4"/>
        <v>95.1</v>
      </c>
      <c r="N32" s="4"/>
      <c r="O32" s="3"/>
    </row>
    <row r="33" spans="1:15" ht="15" customHeight="1">
      <c r="A33" s="9" t="s">
        <v>62</v>
      </c>
      <c r="B33" s="8" t="s">
        <v>17</v>
      </c>
      <c r="C33" s="8" t="s">
        <v>6</v>
      </c>
      <c r="D33" s="24">
        <v>734085.9</v>
      </c>
      <c r="E33" s="20">
        <v>734085.9</v>
      </c>
      <c r="F33" s="20">
        <v>373454.7</v>
      </c>
      <c r="G33" s="20">
        <v>373454.7</v>
      </c>
      <c r="H33" s="20">
        <v>212349.2</v>
      </c>
      <c r="I33" s="20">
        <v>212349.2</v>
      </c>
      <c r="J33" s="20">
        <f t="shared" si="1"/>
        <v>56.9</v>
      </c>
      <c r="K33" s="20">
        <f t="shared" si="2"/>
        <v>56.9</v>
      </c>
      <c r="L33" s="20">
        <f t="shared" si="3"/>
        <v>28.9</v>
      </c>
      <c r="M33" s="20">
        <f t="shared" si="4"/>
        <v>28.9</v>
      </c>
      <c r="N33" s="7"/>
      <c r="O33" s="3"/>
    </row>
    <row r="34" spans="1:15" ht="15" customHeight="1">
      <c r="A34" s="9" t="s">
        <v>61</v>
      </c>
      <c r="B34" s="8" t="s">
        <v>17</v>
      </c>
      <c r="C34" s="8" t="s">
        <v>5</v>
      </c>
      <c r="D34" s="24">
        <v>752165.1</v>
      </c>
      <c r="E34" s="20">
        <v>752165.1</v>
      </c>
      <c r="F34" s="20">
        <v>1297186.2</v>
      </c>
      <c r="G34" s="20">
        <v>1297186.2</v>
      </c>
      <c r="H34" s="20">
        <v>1028051.2</v>
      </c>
      <c r="I34" s="20">
        <v>1028051.2</v>
      </c>
      <c r="J34" s="20">
        <f t="shared" si="1"/>
        <v>79.3</v>
      </c>
      <c r="K34" s="20">
        <f t="shared" si="2"/>
        <v>79.3</v>
      </c>
      <c r="L34" s="20">
        <f t="shared" si="3"/>
        <v>136.7</v>
      </c>
      <c r="M34" s="20">
        <f t="shared" si="4"/>
        <v>136.7</v>
      </c>
      <c r="N34" s="7"/>
      <c r="O34" s="3"/>
    </row>
    <row r="35" spans="1:15" ht="15" customHeight="1">
      <c r="A35" s="10" t="s">
        <v>60</v>
      </c>
      <c r="B35" s="14" t="s">
        <v>17</v>
      </c>
      <c r="C35" s="14" t="s">
        <v>2</v>
      </c>
      <c r="D35" s="24">
        <v>316457.5</v>
      </c>
      <c r="E35" s="24">
        <v>316457.5</v>
      </c>
      <c r="F35" s="20">
        <v>774041.7</v>
      </c>
      <c r="G35" s="20">
        <v>774041.7</v>
      </c>
      <c r="H35" s="20">
        <v>391292</v>
      </c>
      <c r="I35" s="20">
        <v>391292</v>
      </c>
      <c r="J35" s="20">
        <f t="shared" si="1"/>
        <v>50.6</v>
      </c>
      <c r="K35" s="20">
        <f t="shared" si="2"/>
        <v>50.6</v>
      </c>
      <c r="L35" s="20">
        <f t="shared" si="3"/>
        <v>123.6</v>
      </c>
      <c r="M35" s="20">
        <f t="shared" si="4"/>
        <v>123.6</v>
      </c>
      <c r="N35" s="7"/>
      <c r="O35" s="3"/>
    </row>
    <row r="36" spans="1:15" ht="27.75" customHeight="1">
      <c r="A36" s="9" t="s">
        <v>59</v>
      </c>
      <c r="B36" s="8" t="s">
        <v>17</v>
      </c>
      <c r="C36" s="8" t="s">
        <v>17</v>
      </c>
      <c r="D36" s="24">
        <v>148902.3</v>
      </c>
      <c r="E36" s="20">
        <v>148902.3</v>
      </c>
      <c r="F36" s="20">
        <v>265336.2</v>
      </c>
      <c r="G36" s="20">
        <v>265336.2</v>
      </c>
      <c r="H36" s="20">
        <v>223699</v>
      </c>
      <c r="I36" s="20">
        <v>223699</v>
      </c>
      <c r="J36" s="20">
        <f t="shared" si="1"/>
        <v>84.3</v>
      </c>
      <c r="K36" s="20">
        <f t="shared" si="2"/>
        <v>84.3</v>
      </c>
      <c r="L36" s="20">
        <f t="shared" si="3"/>
        <v>150.2</v>
      </c>
      <c r="M36" s="20">
        <f t="shared" si="4"/>
        <v>150.2</v>
      </c>
      <c r="N36" s="7"/>
      <c r="O36" s="3"/>
    </row>
    <row r="37" spans="1:15" ht="15" customHeight="1">
      <c r="A37" s="12" t="s">
        <v>58</v>
      </c>
      <c r="B37" s="11" t="s">
        <v>24</v>
      </c>
      <c r="C37" s="8" t="s">
        <v>0</v>
      </c>
      <c r="D37" s="25">
        <f aca="true" t="shared" si="9" ref="D37:I37">SUM(D38:D42)</f>
        <v>120279.1</v>
      </c>
      <c r="E37" s="21">
        <f t="shared" si="9"/>
        <v>120279.1</v>
      </c>
      <c r="F37" s="21">
        <f t="shared" si="9"/>
        <v>200429.3</v>
      </c>
      <c r="G37" s="21">
        <f t="shared" si="9"/>
        <v>200429.3</v>
      </c>
      <c r="H37" s="25">
        <f t="shared" si="9"/>
        <v>95118.1</v>
      </c>
      <c r="I37" s="25">
        <f t="shared" si="9"/>
        <v>95118.1</v>
      </c>
      <c r="J37" s="21">
        <f t="shared" si="1"/>
        <v>47.5</v>
      </c>
      <c r="K37" s="21">
        <f t="shared" si="2"/>
        <v>47.5</v>
      </c>
      <c r="L37" s="21">
        <f t="shared" si="3"/>
        <v>79.1</v>
      </c>
      <c r="M37" s="21">
        <f t="shared" si="4"/>
        <v>79.1</v>
      </c>
      <c r="N37" s="4"/>
      <c r="O37" s="3"/>
    </row>
    <row r="38" spans="1:15" ht="15" customHeight="1">
      <c r="A38" s="9" t="s">
        <v>57</v>
      </c>
      <c r="B38" s="15" t="s">
        <v>24</v>
      </c>
      <c r="C38" s="14" t="s">
        <v>6</v>
      </c>
      <c r="D38" s="24">
        <v>915.5</v>
      </c>
      <c r="E38" s="20">
        <v>915.5</v>
      </c>
      <c r="F38" s="20">
        <v>1475.9</v>
      </c>
      <c r="G38" s="20">
        <v>1475.9</v>
      </c>
      <c r="H38" s="20">
        <v>1164.8</v>
      </c>
      <c r="I38" s="20">
        <v>1164.8</v>
      </c>
      <c r="J38" s="20">
        <f t="shared" si="1"/>
        <v>78.9</v>
      </c>
      <c r="K38" s="20">
        <f t="shared" si="2"/>
        <v>78.9</v>
      </c>
      <c r="L38" s="20">
        <f t="shared" si="3"/>
        <v>127.2</v>
      </c>
      <c r="M38" s="20">
        <f t="shared" si="4"/>
        <v>127.2</v>
      </c>
      <c r="N38" s="4"/>
      <c r="O38" s="3"/>
    </row>
    <row r="39" spans="1:15" ht="15" customHeight="1">
      <c r="A39" s="10" t="s">
        <v>56</v>
      </c>
      <c r="B39" s="15" t="s">
        <v>24</v>
      </c>
      <c r="C39" s="14" t="s">
        <v>5</v>
      </c>
      <c r="D39" s="24">
        <v>438.9</v>
      </c>
      <c r="E39" s="20">
        <v>438.9</v>
      </c>
      <c r="F39" s="20">
        <v>115.5</v>
      </c>
      <c r="G39" s="20">
        <v>115.5</v>
      </c>
      <c r="H39" s="20">
        <v>41.1</v>
      </c>
      <c r="I39" s="20">
        <v>41.1</v>
      </c>
      <c r="J39" s="20">
        <f t="shared" si="1"/>
        <v>35.6</v>
      </c>
      <c r="K39" s="20">
        <f t="shared" si="2"/>
        <v>35.6</v>
      </c>
      <c r="L39" s="20">
        <f t="shared" si="3"/>
        <v>9.4</v>
      </c>
      <c r="M39" s="20">
        <f t="shared" si="4"/>
        <v>9.4</v>
      </c>
      <c r="N39" s="4"/>
      <c r="O39" s="3"/>
    </row>
    <row r="40" spans="1:15" ht="27.75" customHeight="1">
      <c r="A40" s="9" t="s">
        <v>55</v>
      </c>
      <c r="B40" s="8" t="s">
        <v>24</v>
      </c>
      <c r="C40" s="8" t="s">
        <v>2</v>
      </c>
      <c r="D40" s="24">
        <v>13691.7</v>
      </c>
      <c r="E40" s="20">
        <v>13691.7</v>
      </c>
      <c r="F40" s="20">
        <v>24699.1</v>
      </c>
      <c r="G40" s="20">
        <v>24699.1</v>
      </c>
      <c r="H40" s="20">
        <v>15896.9</v>
      </c>
      <c r="I40" s="20">
        <v>15896.9</v>
      </c>
      <c r="J40" s="20">
        <f t="shared" si="1"/>
        <v>64.4</v>
      </c>
      <c r="K40" s="20">
        <f t="shared" si="2"/>
        <v>64.4</v>
      </c>
      <c r="L40" s="20">
        <f t="shared" si="3"/>
        <v>116.1</v>
      </c>
      <c r="M40" s="20">
        <f t="shared" si="4"/>
        <v>116.1</v>
      </c>
      <c r="N40" s="7"/>
      <c r="O40" s="3"/>
    </row>
    <row r="41" spans="1:15" ht="27.75" customHeight="1">
      <c r="A41" s="9" t="s">
        <v>54</v>
      </c>
      <c r="B41" s="8" t="s">
        <v>24</v>
      </c>
      <c r="C41" s="8" t="s">
        <v>12</v>
      </c>
      <c r="D41" s="24">
        <v>2000</v>
      </c>
      <c r="E41" s="20">
        <v>2000</v>
      </c>
      <c r="F41" s="20">
        <v>10822</v>
      </c>
      <c r="G41" s="20">
        <v>10822</v>
      </c>
      <c r="H41" s="20">
        <v>0</v>
      </c>
      <c r="I41" s="20">
        <v>0</v>
      </c>
      <c r="J41" s="20" t="s">
        <v>109</v>
      </c>
      <c r="K41" s="20" t="s">
        <v>109</v>
      </c>
      <c r="L41" s="20" t="s">
        <v>109</v>
      </c>
      <c r="M41" s="20" t="s">
        <v>109</v>
      </c>
      <c r="N41" s="7"/>
      <c r="O41" s="3"/>
    </row>
    <row r="42" spans="1:15" ht="28.5" customHeight="1">
      <c r="A42" s="9" t="s">
        <v>53</v>
      </c>
      <c r="B42" s="8" t="s">
        <v>24</v>
      </c>
      <c r="C42" s="8" t="s">
        <v>17</v>
      </c>
      <c r="D42" s="24">
        <v>103233</v>
      </c>
      <c r="E42" s="20">
        <v>103233</v>
      </c>
      <c r="F42" s="20">
        <v>163316.8</v>
      </c>
      <c r="G42" s="20">
        <v>163316.8</v>
      </c>
      <c r="H42" s="20">
        <v>78015.3</v>
      </c>
      <c r="I42" s="20">
        <v>78015.3</v>
      </c>
      <c r="J42" s="20">
        <f t="shared" si="1"/>
        <v>47.8</v>
      </c>
      <c r="K42" s="20">
        <f t="shared" si="2"/>
        <v>47.8</v>
      </c>
      <c r="L42" s="20">
        <f t="shared" si="3"/>
        <v>75.6</v>
      </c>
      <c r="M42" s="20">
        <f t="shared" si="4"/>
        <v>75.6</v>
      </c>
      <c r="N42" s="7"/>
      <c r="O42" s="3"/>
    </row>
    <row r="43" spans="1:15" ht="15" customHeight="1">
      <c r="A43" s="12" t="s">
        <v>52</v>
      </c>
      <c r="B43" s="11" t="s">
        <v>45</v>
      </c>
      <c r="C43" s="8" t="s">
        <v>0</v>
      </c>
      <c r="D43" s="25">
        <f aca="true" t="shared" si="10" ref="D43:I43">SUM(D44:D50)</f>
        <v>15352528.4</v>
      </c>
      <c r="E43" s="21">
        <f t="shared" si="10"/>
        <v>15352528.4</v>
      </c>
      <c r="F43" s="21">
        <f t="shared" si="10"/>
        <v>24387977.1</v>
      </c>
      <c r="G43" s="21">
        <f t="shared" si="10"/>
        <v>24387977.1</v>
      </c>
      <c r="H43" s="21">
        <f t="shared" si="10"/>
        <v>17802012.2</v>
      </c>
      <c r="I43" s="21">
        <f t="shared" si="10"/>
        <v>17802012.2</v>
      </c>
      <c r="J43" s="21">
        <f t="shared" si="1"/>
        <v>73</v>
      </c>
      <c r="K43" s="21">
        <f t="shared" si="2"/>
        <v>73</v>
      </c>
      <c r="L43" s="21">
        <f t="shared" si="3"/>
        <v>116</v>
      </c>
      <c r="M43" s="21">
        <f t="shared" si="4"/>
        <v>116</v>
      </c>
      <c r="N43" s="4"/>
      <c r="O43" s="3"/>
    </row>
    <row r="44" spans="1:15" ht="15" customHeight="1">
      <c r="A44" s="9" t="s">
        <v>51</v>
      </c>
      <c r="B44" s="8" t="s">
        <v>45</v>
      </c>
      <c r="C44" s="8" t="s">
        <v>6</v>
      </c>
      <c r="D44" s="24">
        <v>3546297.2</v>
      </c>
      <c r="E44" s="20">
        <v>3546297.2</v>
      </c>
      <c r="F44" s="20">
        <v>6418196.1</v>
      </c>
      <c r="G44" s="20">
        <v>6418196.1</v>
      </c>
      <c r="H44" s="20">
        <v>4419701.8</v>
      </c>
      <c r="I44" s="20">
        <v>4419701.8</v>
      </c>
      <c r="J44" s="20">
        <f t="shared" si="1"/>
        <v>68.9</v>
      </c>
      <c r="K44" s="20">
        <f t="shared" si="2"/>
        <v>68.9</v>
      </c>
      <c r="L44" s="20">
        <f t="shared" si="3"/>
        <v>124.6</v>
      </c>
      <c r="M44" s="20">
        <f t="shared" si="4"/>
        <v>124.6</v>
      </c>
      <c r="N44" s="7"/>
      <c r="O44" s="3"/>
    </row>
    <row r="45" spans="1:15" ht="15" customHeight="1">
      <c r="A45" s="9" t="s">
        <v>50</v>
      </c>
      <c r="B45" s="8" t="s">
        <v>45</v>
      </c>
      <c r="C45" s="8" t="s">
        <v>5</v>
      </c>
      <c r="D45" s="24">
        <v>8571721.1</v>
      </c>
      <c r="E45" s="20">
        <v>8571721.1</v>
      </c>
      <c r="F45" s="20">
        <v>13030594.4</v>
      </c>
      <c r="G45" s="20">
        <v>13030594.4</v>
      </c>
      <c r="H45" s="20">
        <v>9752045.3</v>
      </c>
      <c r="I45" s="20">
        <v>9752045.3</v>
      </c>
      <c r="J45" s="20">
        <f t="shared" si="1"/>
        <v>74.8</v>
      </c>
      <c r="K45" s="20">
        <f t="shared" si="2"/>
        <v>74.8</v>
      </c>
      <c r="L45" s="20">
        <f t="shared" si="3"/>
        <v>113.8</v>
      </c>
      <c r="M45" s="20">
        <f t="shared" si="4"/>
        <v>113.8</v>
      </c>
      <c r="N45" s="7"/>
      <c r="O45" s="3"/>
    </row>
    <row r="46" spans="1:15" ht="15" customHeight="1">
      <c r="A46" s="10" t="s">
        <v>106</v>
      </c>
      <c r="B46" s="8" t="s">
        <v>45</v>
      </c>
      <c r="C46" s="8" t="s">
        <v>2</v>
      </c>
      <c r="D46" s="24">
        <v>912099.8</v>
      </c>
      <c r="E46" s="20">
        <v>912099.8</v>
      </c>
      <c r="F46" s="20">
        <v>1535162.4</v>
      </c>
      <c r="G46" s="20">
        <v>1535162.4</v>
      </c>
      <c r="H46" s="20">
        <v>1167830.9</v>
      </c>
      <c r="I46" s="20">
        <v>1167830.9</v>
      </c>
      <c r="J46" s="20">
        <f t="shared" si="1"/>
        <v>76.1</v>
      </c>
      <c r="K46" s="20">
        <f t="shared" si="2"/>
        <v>76.1</v>
      </c>
      <c r="L46" s="20">
        <f t="shared" si="3"/>
        <v>128</v>
      </c>
      <c r="M46" s="20">
        <f t="shared" si="4"/>
        <v>128</v>
      </c>
      <c r="N46" s="7"/>
      <c r="O46" s="3"/>
    </row>
    <row r="47" spans="1:15" ht="15" customHeight="1">
      <c r="A47" s="9" t="s">
        <v>49</v>
      </c>
      <c r="B47" s="8" t="s">
        <v>45</v>
      </c>
      <c r="C47" s="8" t="s">
        <v>12</v>
      </c>
      <c r="D47" s="24">
        <v>1168225.6</v>
      </c>
      <c r="E47" s="20">
        <v>1168225.6</v>
      </c>
      <c r="F47" s="20">
        <v>1744241.8</v>
      </c>
      <c r="G47" s="20">
        <v>1744241.8</v>
      </c>
      <c r="H47" s="20">
        <v>1235930.9</v>
      </c>
      <c r="I47" s="20">
        <v>1235930.9</v>
      </c>
      <c r="J47" s="20">
        <f t="shared" si="1"/>
        <v>70.9</v>
      </c>
      <c r="K47" s="20">
        <f t="shared" si="2"/>
        <v>70.9</v>
      </c>
      <c r="L47" s="20">
        <f t="shared" si="3"/>
        <v>105.8</v>
      </c>
      <c r="M47" s="20">
        <f t="shared" si="4"/>
        <v>105.8</v>
      </c>
      <c r="N47" s="7"/>
      <c r="O47" s="3"/>
    </row>
    <row r="48" spans="1:15" ht="32.25" customHeight="1">
      <c r="A48" s="9" t="s">
        <v>48</v>
      </c>
      <c r="B48" s="8" t="s">
        <v>45</v>
      </c>
      <c r="C48" s="8" t="s">
        <v>17</v>
      </c>
      <c r="D48" s="24">
        <v>37513.8</v>
      </c>
      <c r="E48" s="20">
        <v>37513.8</v>
      </c>
      <c r="F48" s="20">
        <v>60252.3</v>
      </c>
      <c r="G48" s="20">
        <v>60252.3</v>
      </c>
      <c r="H48" s="20">
        <v>43360.3</v>
      </c>
      <c r="I48" s="20">
        <v>43360.3</v>
      </c>
      <c r="J48" s="20">
        <f t="shared" si="1"/>
        <v>72</v>
      </c>
      <c r="K48" s="20">
        <f t="shared" si="2"/>
        <v>72</v>
      </c>
      <c r="L48" s="20">
        <f t="shared" si="3"/>
        <v>115.6</v>
      </c>
      <c r="M48" s="20">
        <f t="shared" si="4"/>
        <v>115.6</v>
      </c>
      <c r="N48" s="7"/>
      <c r="O48" s="3"/>
    </row>
    <row r="49" spans="1:15" ht="15" customHeight="1">
      <c r="A49" s="9" t="s">
        <v>47</v>
      </c>
      <c r="B49" s="8" t="s">
        <v>45</v>
      </c>
      <c r="C49" s="8" t="s">
        <v>45</v>
      </c>
      <c r="D49" s="24">
        <v>310020.8</v>
      </c>
      <c r="E49" s="20">
        <v>310020.8</v>
      </c>
      <c r="F49" s="20">
        <v>362049.8</v>
      </c>
      <c r="G49" s="20">
        <v>362049.8</v>
      </c>
      <c r="H49" s="20">
        <v>312489.2</v>
      </c>
      <c r="I49" s="20">
        <v>312489.2</v>
      </c>
      <c r="J49" s="20">
        <f t="shared" si="1"/>
        <v>86.3</v>
      </c>
      <c r="K49" s="20">
        <f t="shared" si="2"/>
        <v>86.3</v>
      </c>
      <c r="L49" s="20">
        <f t="shared" si="3"/>
        <v>100.8</v>
      </c>
      <c r="M49" s="20">
        <f t="shared" si="4"/>
        <v>100.8</v>
      </c>
      <c r="N49" s="7"/>
      <c r="O49" s="3"/>
    </row>
    <row r="50" spans="1:15" ht="15" customHeight="1">
      <c r="A50" s="9" t="s">
        <v>46</v>
      </c>
      <c r="B50" s="8" t="s">
        <v>45</v>
      </c>
      <c r="C50" s="8" t="s">
        <v>32</v>
      </c>
      <c r="D50" s="24">
        <v>806650.1</v>
      </c>
      <c r="E50" s="24">
        <v>806650.1</v>
      </c>
      <c r="F50" s="20">
        <v>1237480.3</v>
      </c>
      <c r="G50" s="20">
        <v>1237480.3</v>
      </c>
      <c r="H50" s="20">
        <v>870653.8</v>
      </c>
      <c r="I50" s="20">
        <v>870653.8</v>
      </c>
      <c r="J50" s="20">
        <f t="shared" si="1"/>
        <v>70.4</v>
      </c>
      <c r="K50" s="20">
        <f t="shared" si="2"/>
        <v>70.4</v>
      </c>
      <c r="L50" s="20">
        <f t="shared" si="3"/>
        <v>107.9</v>
      </c>
      <c r="M50" s="20">
        <f t="shared" si="4"/>
        <v>107.9</v>
      </c>
      <c r="N50" s="7"/>
      <c r="O50" s="3"/>
    </row>
    <row r="51" spans="1:15" ht="15" customHeight="1">
      <c r="A51" s="12" t="s">
        <v>44</v>
      </c>
      <c r="B51" s="11" t="s">
        <v>40</v>
      </c>
      <c r="C51" s="8" t="s">
        <v>0</v>
      </c>
      <c r="D51" s="25">
        <f aca="true" t="shared" si="11" ref="D51:I51">SUM(D52:D54)</f>
        <v>1195323.3</v>
      </c>
      <c r="E51" s="21">
        <f>SUM(E52:E54)</f>
        <v>1195323.3</v>
      </c>
      <c r="F51" s="21">
        <f t="shared" si="11"/>
        <v>2465889.7</v>
      </c>
      <c r="G51" s="21">
        <f t="shared" si="11"/>
        <v>2465889.7</v>
      </c>
      <c r="H51" s="21">
        <f t="shared" si="11"/>
        <v>1863414.4</v>
      </c>
      <c r="I51" s="21">
        <f t="shared" si="11"/>
        <v>1863414.4</v>
      </c>
      <c r="J51" s="21">
        <f t="shared" si="1"/>
        <v>75.6</v>
      </c>
      <c r="K51" s="21">
        <f t="shared" si="2"/>
        <v>75.6</v>
      </c>
      <c r="L51" s="21">
        <f t="shared" si="3"/>
        <v>155.9</v>
      </c>
      <c r="M51" s="21">
        <f t="shared" si="4"/>
        <v>155.9</v>
      </c>
      <c r="N51" s="4"/>
      <c r="O51" s="3"/>
    </row>
    <row r="52" spans="1:15" ht="15" customHeight="1">
      <c r="A52" s="9" t="s">
        <v>43</v>
      </c>
      <c r="B52" s="8" t="s">
        <v>40</v>
      </c>
      <c r="C52" s="8" t="s">
        <v>6</v>
      </c>
      <c r="D52" s="24">
        <v>1015538.7</v>
      </c>
      <c r="E52" s="20">
        <v>1015538.7</v>
      </c>
      <c r="F52" s="20">
        <v>2142162.3</v>
      </c>
      <c r="G52" s="20">
        <v>2142162.3</v>
      </c>
      <c r="H52" s="20">
        <v>1624798.1</v>
      </c>
      <c r="I52" s="20">
        <v>1624798.1</v>
      </c>
      <c r="J52" s="20">
        <f t="shared" si="1"/>
        <v>75.8</v>
      </c>
      <c r="K52" s="20">
        <f t="shared" si="2"/>
        <v>75.8</v>
      </c>
      <c r="L52" s="20">
        <f t="shared" si="3"/>
        <v>160</v>
      </c>
      <c r="M52" s="20">
        <f t="shared" si="4"/>
        <v>160</v>
      </c>
      <c r="N52" s="7"/>
      <c r="O52" s="3"/>
    </row>
    <row r="53" spans="1:15" ht="15" customHeight="1">
      <c r="A53" s="9" t="s">
        <v>42</v>
      </c>
      <c r="B53" s="8" t="s">
        <v>40</v>
      </c>
      <c r="C53" s="8" t="s">
        <v>5</v>
      </c>
      <c r="D53" s="24">
        <v>14366.8</v>
      </c>
      <c r="E53" s="20">
        <v>14366.8</v>
      </c>
      <c r="F53" s="20">
        <v>32423.3</v>
      </c>
      <c r="G53" s="20">
        <v>32423.3</v>
      </c>
      <c r="H53" s="20">
        <v>21335.8</v>
      </c>
      <c r="I53" s="20">
        <v>21335.8</v>
      </c>
      <c r="J53" s="20">
        <f t="shared" si="1"/>
        <v>65.8</v>
      </c>
      <c r="K53" s="20">
        <f t="shared" si="2"/>
        <v>65.8</v>
      </c>
      <c r="L53" s="20">
        <f t="shared" si="3"/>
        <v>148.5</v>
      </c>
      <c r="M53" s="20">
        <f t="shared" si="4"/>
        <v>148.5</v>
      </c>
      <c r="N53" s="7"/>
      <c r="O53" s="3"/>
    </row>
    <row r="54" spans="1:15" ht="25.5">
      <c r="A54" s="9" t="s">
        <v>41</v>
      </c>
      <c r="B54" s="8" t="s">
        <v>40</v>
      </c>
      <c r="C54" s="8" t="s">
        <v>12</v>
      </c>
      <c r="D54" s="24">
        <v>165417.8</v>
      </c>
      <c r="E54" s="20">
        <v>165417.8</v>
      </c>
      <c r="F54" s="20">
        <v>291304.1</v>
      </c>
      <c r="G54" s="20">
        <v>291304.1</v>
      </c>
      <c r="H54" s="20">
        <v>217280.5</v>
      </c>
      <c r="I54" s="20">
        <v>217280.5</v>
      </c>
      <c r="J54" s="20">
        <f t="shared" si="1"/>
        <v>74.6</v>
      </c>
      <c r="K54" s="20">
        <f t="shared" si="2"/>
        <v>74.6</v>
      </c>
      <c r="L54" s="20">
        <f t="shared" si="3"/>
        <v>131.4</v>
      </c>
      <c r="M54" s="20">
        <f t="shared" si="4"/>
        <v>131.4</v>
      </c>
      <c r="N54" s="7"/>
      <c r="O54" s="3"/>
    </row>
    <row r="55" spans="1:15" ht="15" customHeight="1">
      <c r="A55" s="12" t="s">
        <v>39</v>
      </c>
      <c r="B55" s="11" t="s">
        <v>32</v>
      </c>
      <c r="C55" s="8" t="s">
        <v>0</v>
      </c>
      <c r="D55" s="25">
        <f aca="true" t="shared" si="12" ref="D55:I55">SUM(D56:D61)</f>
        <v>10844332.3</v>
      </c>
      <c r="E55" s="21">
        <f t="shared" si="12"/>
        <v>1281697.8</v>
      </c>
      <c r="F55" s="21">
        <f t="shared" si="12"/>
        <v>19811691.6</v>
      </c>
      <c r="G55" s="21">
        <f t="shared" si="12"/>
        <v>3270520.8</v>
      </c>
      <c r="H55" s="21">
        <f t="shared" si="12"/>
        <v>13505076.3</v>
      </c>
      <c r="I55" s="21">
        <f t="shared" si="12"/>
        <v>2030147.3</v>
      </c>
      <c r="J55" s="21">
        <f t="shared" si="1"/>
        <v>68.2</v>
      </c>
      <c r="K55" s="21">
        <f t="shared" si="2"/>
        <v>62.1</v>
      </c>
      <c r="L55" s="21">
        <f t="shared" si="3"/>
        <v>124.5</v>
      </c>
      <c r="M55" s="21">
        <f t="shared" si="4"/>
        <v>158.4</v>
      </c>
      <c r="N55" s="4"/>
      <c r="O55" s="3"/>
    </row>
    <row r="56" spans="1:15" ht="15" customHeight="1">
      <c r="A56" s="9" t="s">
        <v>38</v>
      </c>
      <c r="B56" s="8" t="s">
        <v>32</v>
      </c>
      <c r="C56" s="8" t="s">
        <v>6</v>
      </c>
      <c r="D56" s="24">
        <v>742473.8</v>
      </c>
      <c r="E56" s="20">
        <v>742473.8</v>
      </c>
      <c r="F56" s="20">
        <v>1438819.3</v>
      </c>
      <c r="G56" s="20">
        <v>1438819.3</v>
      </c>
      <c r="H56" s="20">
        <v>897038.5</v>
      </c>
      <c r="I56" s="20">
        <v>897038.5</v>
      </c>
      <c r="J56" s="20">
        <f t="shared" si="1"/>
        <v>62.3</v>
      </c>
      <c r="K56" s="20">
        <f t="shared" si="2"/>
        <v>62.3</v>
      </c>
      <c r="L56" s="20">
        <f t="shared" si="3"/>
        <v>120.8</v>
      </c>
      <c r="M56" s="20">
        <f t="shared" si="4"/>
        <v>120.8</v>
      </c>
      <c r="N56" s="7"/>
      <c r="O56" s="3"/>
    </row>
    <row r="57" spans="1:15" ht="15" customHeight="1">
      <c r="A57" s="9" t="s">
        <v>37</v>
      </c>
      <c r="B57" s="8" t="s">
        <v>32</v>
      </c>
      <c r="C57" s="8" t="s">
        <v>5</v>
      </c>
      <c r="D57" s="24">
        <v>2635.1</v>
      </c>
      <c r="E57" s="20">
        <v>2635.1</v>
      </c>
      <c r="F57" s="20">
        <v>780025.7</v>
      </c>
      <c r="G57" s="20">
        <v>780025.7</v>
      </c>
      <c r="H57" s="20">
        <v>460370</v>
      </c>
      <c r="I57" s="20">
        <v>460370</v>
      </c>
      <c r="J57" s="20">
        <f t="shared" si="1"/>
        <v>59</v>
      </c>
      <c r="K57" s="20">
        <f t="shared" si="2"/>
        <v>59</v>
      </c>
      <c r="L57" s="20">
        <f>H57/D57*100</f>
        <v>17470.7</v>
      </c>
      <c r="M57" s="20">
        <f>I57/E57*100</f>
        <v>17470.7</v>
      </c>
      <c r="N57" s="7"/>
      <c r="O57" s="3"/>
    </row>
    <row r="58" spans="1:15" ht="15" customHeight="1">
      <c r="A58" s="9" t="s">
        <v>36</v>
      </c>
      <c r="B58" s="8" t="s">
        <v>32</v>
      </c>
      <c r="C58" s="8" t="s">
        <v>12</v>
      </c>
      <c r="D58" s="24">
        <v>5860.7</v>
      </c>
      <c r="E58" s="20">
        <v>5860.7</v>
      </c>
      <c r="F58" s="20">
        <v>379622.7</v>
      </c>
      <c r="G58" s="20">
        <v>379622.7</v>
      </c>
      <c r="H58" s="20">
        <v>259625.6</v>
      </c>
      <c r="I58" s="20">
        <v>259625.6</v>
      </c>
      <c r="J58" s="20">
        <f t="shared" si="1"/>
        <v>68.4</v>
      </c>
      <c r="K58" s="20">
        <f t="shared" si="2"/>
        <v>68.4</v>
      </c>
      <c r="L58" s="20">
        <f>H58/D58*100</f>
        <v>4429.9</v>
      </c>
      <c r="M58" s="20">
        <f>I58/E58*100</f>
        <v>4429.9</v>
      </c>
      <c r="N58" s="7"/>
      <c r="O58" s="3"/>
    </row>
    <row r="59" spans="1:15" ht="15" customHeight="1">
      <c r="A59" s="9" t="s">
        <v>35</v>
      </c>
      <c r="B59" s="8" t="s">
        <v>32</v>
      </c>
      <c r="C59" s="8" t="s">
        <v>17</v>
      </c>
      <c r="D59" s="24">
        <v>31747.5</v>
      </c>
      <c r="E59" s="20">
        <v>31747.5</v>
      </c>
      <c r="F59" s="20">
        <v>61090.3</v>
      </c>
      <c r="G59" s="20">
        <v>61090.3</v>
      </c>
      <c r="H59" s="20">
        <v>38987.2</v>
      </c>
      <c r="I59" s="20">
        <v>38987.2</v>
      </c>
      <c r="J59" s="20">
        <f t="shared" si="1"/>
        <v>63.8</v>
      </c>
      <c r="K59" s="20">
        <f t="shared" si="2"/>
        <v>63.8</v>
      </c>
      <c r="L59" s="20">
        <f t="shared" si="3"/>
        <v>122.8</v>
      </c>
      <c r="M59" s="20">
        <f t="shared" si="4"/>
        <v>122.8</v>
      </c>
      <c r="N59" s="7"/>
      <c r="O59" s="3"/>
    </row>
    <row r="60" spans="1:15" ht="42" customHeight="1">
      <c r="A60" s="9" t="s">
        <v>34</v>
      </c>
      <c r="B60" s="8" t="s">
        <v>32</v>
      </c>
      <c r="C60" s="8" t="s">
        <v>24</v>
      </c>
      <c r="D60" s="24">
        <v>32978.3</v>
      </c>
      <c r="E60" s="20">
        <v>32978.3</v>
      </c>
      <c r="F60" s="20">
        <v>71723.4</v>
      </c>
      <c r="G60" s="20">
        <v>71723.4</v>
      </c>
      <c r="H60" s="20">
        <v>46547.8</v>
      </c>
      <c r="I60" s="20">
        <v>46547.8</v>
      </c>
      <c r="J60" s="20">
        <f t="shared" si="1"/>
        <v>64.9</v>
      </c>
      <c r="K60" s="20">
        <f t="shared" si="2"/>
        <v>64.9</v>
      </c>
      <c r="L60" s="20">
        <f t="shared" si="3"/>
        <v>141.1</v>
      </c>
      <c r="M60" s="20">
        <f t="shared" si="4"/>
        <v>141.1</v>
      </c>
      <c r="N60" s="7"/>
      <c r="O60" s="3"/>
    </row>
    <row r="61" spans="1:15" ht="15" customHeight="1">
      <c r="A61" s="9" t="s">
        <v>33</v>
      </c>
      <c r="B61" s="8" t="s">
        <v>32</v>
      </c>
      <c r="C61" s="8" t="s">
        <v>32</v>
      </c>
      <c r="D61" s="24">
        <v>10028636.9</v>
      </c>
      <c r="E61" s="20">
        <v>466002.4</v>
      </c>
      <c r="F61" s="20">
        <v>17080410.2</v>
      </c>
      <c r="G61" s="20">
        <v>539239.4</v>
      </c>
      <c r="H61" s="20">
        <v>11802507.2</v>
      </c>
      <c r="I61" s="20">
        <v>327578.2</v>
      </c>
      <c r="J61" s="20">
        <f t="shared" si="1"/>
        <v>69.1</v>
      </c>
      <c r="K61" s="20">
        <f t="shared" si="2"/>
        <v>60.7</v>
      </c>
      <c r="L61" s="20">
        <f t="shared" si="3"/>
        <v>117.7</v>
      </c>
      <c r="M61" s="20">
        <f t="shared" si="4"/>
        <v>70.3</v>
      </c>
      <c r="N61" s="7"/>
      <c r="O61" s="3"/>
    </row>
    <row r="62" spans="1:15" ht="15" customHeight="1">
      <c r="A62" s="12" t="s">
        <v>31</v>
      </c>
      <c r="B62" s="11" t="s">
        <v>25</v>
      </c>
      <c r="C62" s="8" t="s">
        <v>0</v>
      </c>
      <c r="D62" s="25">
        <f aca="true" t="shared" si="13" ref="D62:I62">SUM(D63:D67)</f>
        <v>13352277.3</v>
      </c>
      <c r="E62" s="21">
        <f t="shared" si="13"/>
        <v>13352277.3</v>
      </c>
      <c r="F62" s="21">
        <f t="shared" si="13"/>
        <v>17884760.6</v>
      </c>
      <c r="G62" s="21">
        <f t="shared" si="13"/>
        <v>17884760.6</v>
      </c>
      <c r="H62" s="21">
        <f t="shared" si="13"/>
        <v>13164186.1</v>
      </c>
      <c r="I62" s="21">
        <f t="shared" si="13"/>
        <v>13164186.1</v>
      </c>
      <c r="J62" s="21">
        <f t="shared" si="1"/>
        <v>73.6</v>
      </c>
      <c r="K62" s="21">
        <f t="shared" si="2"/>
        <v>73.6</v>
      </c>
      <c r="L62" s="21">
        <f t="shared" si="3"/>
        <v>98.6</v>
      </c>
      <c r="M62" s="21">
        <f t="shared" si="4"/>
        <v>98.6</v>
      </c>
      <c r="N62" s="4"/>
      <c r="O62" s="3"/>
    </row>
    <row r="63" spans="1:15" ht="15" customHeight="1">
      <c r="A63" s="9" t="s">
        <v>30</v>
      </c>
      <c r="B63" s="8" t="s">
        <v>25</v>
      </c>
      <c r="C63" s="8" t="s">
        <v>6</v>
      </c>
      <c r="D63" s="24">
        <v>237816.6</v>
      </c>
      <c r="E63" s="20">
        <v>237816.6</v>
      </c>
      <c r="F63" s="20">
        <v>431106.6</v>
      </c>
      <c r="G63" s="20">
        <v>431106.6</v>
      </c>
      <c r="H63" s="20">
        <v>290736.6</v>
      </c>
      <c r="I63" s="20">
        <v>290736.6</v>
      </c>
      <c r="J63" s="20">
        <f t="shared" si="1"/>
        <v>67.4</v>
      </c>
      <c r="K63" s="20">
        <f t="shared" si="2"/>
        <v>67.4</v>
      </c>
      <c r="L63" s="20">
        <f t="shared" si="3"/>
        <v>122.3</v>
      </c>
      <c r="M63" s="20">
        <f t="shared" si="4"/>
        <v>122.3</v>
      </c>
      <c r="N63" s="7"/>
      <c r="O63" s="3"/>
    </row>
    <row r="64" spans="1:15" ht="15" customHeight="1">
      <c r="A64" s="9" t="s">
        <v>29</v>
      </c>
      <c r="B64" s="8" t="s">
        <v>25</v>
      </c>
      <c r="C64" s="8" t="s">
        <v>5</v>
      </c>
      <c r="D64" s="24">
        <v>1870327.2</v>
      </c>
      <c r="E64" s="20">
        <v>1870327.2</v>
      </c>
      <c r="F64" s="20">
        <v>1866027.3</v>
      </c>
      <c r="G64" s="20">
        <v>1866027.3</v>
      </c>
      <c r="H64" s="20">
        <v>1405199.2</v>
      </c>
      <c r="I64" s="20">
        <v>1405199.2</v>
      </c>
      <c r="J64" s="20">
        <f t="shared" si="1"/>
        <v>75.3</v>
      </c>
      <c r="K64" s="20">
        <f t="shared" si="2"/>
        <v>75.3</v>
      </c>
      <c r="L64" s="20">
        <f t="shared" si="3"/>
        <v>75.1</v>
      </c>
      <c r="M64" s="20">
        <f t="shared" si="4"/>
        <v>75.1</v>
      </c>
      <c r="N64" s="7"/>
      <c r="O64" s="3"/>
    </row>
    <row r="65" spans="1:15" ht="15" customHeight="1">
      <c r="A65" s="9" t="s">
        <v>28</v>
      </c>
      <c r="B65" s="8" t="s">
        <v>25</v>
      </c>
      <c r="C65" s="8" t="s">
        <v>2</v>
      </c>
      <c r="D65" s="24">
        <v>10489503</v>
      </c>
      <c r="E65" s="20">
        <v>10489503</v>
      </c>
      <c r="F65" s="20">
        <v>13223994.7</v>
      </c>
      <c r="G65" s="20">
        <v>13223994.7</v>
      </c>
      <c r="H65" s="20">
        <v>9787446.3</v>
      </c>
      <c r="I65" s="20">
        <v>9787446.3</v>
      </c>
      <c r="J65" s="20">
        <f t="shared" si="1"/>
        <v>74</v>
      </c>
      <c r="K65" s="20">
        <f t="shared" si="2"/>
        <v>74</v>
      </c>
      <c r="L65" s="20">
        <f t="shared" si="3"/>
        <v>93.3</v>
      </c>
      <c r="M65" s="20">
        <f t="shared" si="4"/>
        <v>93.3</v>
      </c>
      <c r="N65" s="7"/>
      <c r="O65" s="3"/>
    </row>
    <row r="66" spans="1:15" ht="15" customHeight="1">
      <c r="A66" s="9" t="s">
        <v>27</v>
      </c>
      <c r="B66" s="8" t="s">
        <v>25</v>
      </c>
      <c r="C66" s="8" t="s">
        <v>12</v>
      </c>
      <c r="D66" s="24">
        <v>629325.7</v>
      </c>
      <c r="E66" s="20">
        <v>629325.7</v>
      </c>
      <c r="F66" s="20">
        <v>2175124.9</v>
      </c>
      <c r="G66" s="20">
        <v>2175124.9</v>
      </c>
      <c r="H66" s="20">
        <v>1560944.2</v>
      </c>
      <c r="I66" s="20">
        <v>1560944.2</v>
      </c>
      <c r="J66" s="20">
        <f t="shared" si="1"/>
        <v>71.8</v>
      </c>
      <c r="K66" s="20">
        <f t="shared" si="2"/>
        <v>71.8</v>
      </c>
      <c r="L66" s="20">
        <f>H66/D66*100</f>
        <v>248</v>
      </c>
      <c r="M66" s="20">
        <f>I66/E66*100</f>
        <v>248</v>
      </c>
      <c r="N66" s="7"/>
      <c r="O66" s="3"/>
    </row>
    <row r="67" spans="1:15" ht="25.5">
      <c r="A67" s="9" t="s">
        <v>26</v>
      </c>
      <c r="B67" s="8" t="s">
        <v>25</v>
      </c>
      <c r="C67" s="8" t="s">
        <v>24</v>
      </c>
      <c r="D67" s="24">
        <v>125304.8</v>
      </c>
      <c r="E67" s="20">
        <v>125304.8</v>
      </c>
      <c r="F67" s="20">
        <v>188507.1</v>
      </c>
      <c r="G67" s="20">
        <v>188507.1</v>
      </c>
      <c r="H67" s="20">
        <v>119859.8</v>
      </c>
      <c r="I67" s="20">
        <v>119859.8</v>
      </c>
      <c r="J67" s="20">
        <f t="shared" si="1"/>
        <v>63.6</v>
      </c>
      <c r="K67" s="20">
        <f t="shared" si="2"/>
        <v>63.6</v>
      </c>
      <c r="L67" s="20">
        <f t="shared" si="3"/>
        <v>95.7</v>
      </c>
      <c r="M67" s="20">
        <f t="shared" si="4"/>
        <v>95.7</v>
      </c>
      <c r="N67" s="7"/>
      <c r="O67" s="3"/>
    </row>
    <row r="68" spans="1:15" ht="15" customHeight="1">
      <c r="A68" s="12" t="s">
        <v>23</v>
      </c>
      <c r="B68" s="11" t="s">
        <v>18</v>
      </c>
      <c r="C68" s="8" t="s">
        <v>0</v>
      </c>
      <c r="D68" s="25">
        <f aca="true" t="shared" si="14" ref="D68:I68">SUM(D69:D72)</f>
        <v>300495.7</v>
      </c>
      <c r="E68" s="21">
        <f t="shared" si="14"/>
        <v>300495.7</v>
      </c>
      <c r="F68" s="21">
        <f t="shared" si="14"/>
        <v>787216.2</v>
      </c>
      <c r="G68" s="21">
        <f t="shared" si="14"/>
        <v>787216.2</v>
      </c>
      <c r="H68" s="21">
        <f t="shared" si="14"/>
        <v>543987.3</v>
      </c>
      <c r="I68" s="21">
        <f t="shared" si="14"/>
        <v>543987.3</v>
      </c>
      <c r="J68" s="21">
        <f t="shared" si="1"/>
        <v>69.1</v>
      </c>
      <c r="K68" s="21">
        <f t="shared" si="2"/>
        <v>69.1</v>
      </c>
      <c r="L68" s="21">
        <f t="shared" si="3"/>
        <v>181</v>
      </c>
      <c r="M68" s="21">
        <f t="shared" si="4"/>
        <v>181</v>
      </c>
      <c r="N68" s="4"/>
      <c r="O68" s="3"/>
    </row>
    <row r="69" spans="1:15" ht="15" customHeight="1">
      <c r="A69" s="10" t="s">
        <v>22</v>
      </c>
      <c r="B69" s="15" t="s">
        <v>18</v>
      </c>
      <c r="C69" s="14" t="s">
        <v>6</v>
      </c>
      <c r="D69" s="24">
        <v>26194.2</v>
      </c>
      <c r="E69" s="20">
        <v>26194.2</v>
      </c>
      <c r="F69" s="20">
        <v>78790.6</v>
      </c>
      <c r="G69" s="20">
        <v>78790.6</v>
      </c>
      <c r="H69" s="20">
        <v>33203.8</v>
      </c>
      <c r="I69" s="20">
        <v>33203.8</v>
      </c>
      <c r="J69" s="20">
        <f t="shared" si="1"/>
        <v>42.1</v>
      </c>
      <c r="K69" s="20">
        <f t="shared" si="2"/>
        <v>42.1</v>
      </c>
      <c r="L69" s="20">
        <f t="shared" si="3"/>
        <v>126.8</v>
      </c>
      <c r="M69" s="20">
        <f t="shared" si="4"/>
        <v>126.8</v>
      </c>
      <c r="N69" s="4"/>
      <c r="O69" s="3"/>
    </row>
    <row r="70" spans="1:15" ht="15" customHeight="1">
      <c r="A70" s="9" t="s">
        <v>21</v>
      </c>
      <c r="B70" s="8" t="s">
        <v>18</v>
      </c>
      <c r="C70" s="8" t="s">
        <v>5</v>
      </c>
      <c r="D70" s="24">
        <v>48493.9</v>
      </c>
      <c r="E70" s="20">
        <v>48493.9</v>
      </c>
      <c r="F70" s="20">
        <v>391602.4</v>
      </c>
      <c r="G70" s="20">
        <v>391602.4</v>
      </c>
      <c r="H70" s="20">
        <v>242250</v>
      </c>
      <c r="I70" s="20">
        <v>242250</v>
      </c>
      <c r="J70" s="20">
        <f aca="true" t="shared" si="15" ref="J70:J77">H70/F70*100</f>
        <v>61.9</v>
      </c>
      <c r="K70" s="20">
        <f aca="true" t="shared" si="16" ref="K70:K77">I70/G70*100</f>
        <v>61.9</v>
      </c>
      <c r="L70" s="20">
        <f aca="true" t="shared" si="17" ref="L70:L78">H70/D70*100</f>
        <v>499.5</v>
      </c>
      <c r="M70" s="20">
        <f aca="true" t="shared" si="18" ref="M70:M82">I70/E70*100</f>
        <v>499.5</v>
      </c>
      <c r="N70" s="7"/>
      <c r="O70" s="3"/>
    </row>
    <row r="71" spans="1:15" ht="15" customHeight="1">
      <c r="A71" s="9" t="s">
        <v>20</v>
      </c>
      <c r="B71" s="8" t="s">
        <v>18</v>
      </c>
      <c r="C71" s="8" t="s">
        <v>2</v>
      </c>
      <c r="D71" s="24">
        <v>199022.7</v>
      </c>
      <c r="E71" s="20">
        <v>199022.7</v>
      </c>
      <c r="F71" s="20">
        <v>280460</v>
      </c>
      <c r="G71" s="20">
        <v>280460</v>
      </c>
      <c r="H71" s="20">
        <v>238777.2</v>
      </c>
      <c r="I71" s="20">
        <v>238777.2</v>
      </c>
      <c r="J71" s="20">
        <f t="shared" si="15"/>
        <v>85.1</v>
      </c>
      <c r="K71" s="20">
        <f t="shared" si="16"/>
        <v>85.1</v>
      </c>
      <c r="L71" s="20">
        <f t="shared" si="17"/>
        <v>120</v>
      </c>
      <c r="M71" s="20">
        <f t="shared" si="18"/>
        <v>120</v>
      </c>
      <c r="N71" s="7"/>
      <c r="O71" s="3"/>
    </row>
    <row r="72" spans="1:15" ht="25.5">
      <c r="A72" s="9" t="s">
        <v>19</v>
      </c>
      <c r="B72" s="8" t="s">
        <v>18</v>
      </c>
      <c r="C72" s="8" t="s">
        <v>17</v>
      </c>
      <c r="D72" s="24">
        <v>26784.9</v>
      </c>
      <c r="E72" s="20">
        <v>26784.9</v>
      </c>
      <c r="F72" s="20">
        <v>36363.2</v>
      </c>
      <c r="G72" s="20">
        <v>36363.2</v>
      </c>
      <c r="H72" s="20">
        <v>29756.3</v>
      </c>
      <c r="I72" s="20">
        <v>29756.3</v>
      </c>
      <c r="J72" s="20">
        <f t="shared" si="15"/>
        <v>81.8</v>
      </c>
      <c r="K72" s="20">
        <f t="shared" si="16"/>
        <v>81.8</v>
      </c>
      <c r="L72" s="20">
        <f t="shared" si="17"/>
        <v>111.1</v>
      </c>
      <c r="M72" s="20">
        <f t="shared" si="18"/>
        <v>111.1</v>
      </c>
      <c r="N72" s="7"/>
      <c r="O72" s="3"/>
    </row>
    <row r="73" spans="1:15" ht="15" customHeight="1">
      <c r="A73" s="12" t="s">
        <v>16</v>
      </c>
      <c r="B73" s="11" t="s">
        <v>13</v>
      </c>
      <c r="C73" s="8" t="s">
        <v>0</v>
      </c>
      <c r="D73" s="25">
        <f aca="true" t="shared" si="19" ref="D73:I73">SUM(D74:D75)</f>
        <v>24530.7</v>
      </c>
      <c r="E73" s="21">
        <f t="shared" si="19"/>
        <v>24530.7</v>
      </c>
      <c r="F73" s="21">
        <f t="shared" si="19"/>
        <v>51656.6</v>
      </c>
      <c r="G73" s="21">
        <f t="shared" si="19"/>
        <v>51656.6</v>
      </c>
      <c r="H73" s="21">
        <f t="shared" si="19"/>
        <v>33797.4</v>
      </c>
      <c r="I73" s="21">
        <f t="shared" si="19"/>
        <v>33797.4</v>
      </c>
      <c r="J73" s="21">
        <f t="shared" si="15"/>
        <v>65.4</v>
      </c>
      <c r="K73" s="21">
        <f t="shared" si="16"/>
        <v>65.4</v>
      </c>
      <c r="L73" s="21">
        <f t="shared" si="17"/>
        <v>137.8</v>
      </c>
      <c r="M73" s="21">
        <f t="shared" si="18"/>
        <v>137.8</v>
      </c>
      <c r="N73" s="4"/>
      <c r="O73" s="3"/>
    </row>
    <row r="74" spans="1:15" ht="15" customHeight="1">
      <c r="A74" s="9" t="s">
        <v>15</v>
      </c>
      <c r="B74" s="13" t="s">
        <v>13</v>
      </c>
      <c r="C74" s="14" t="s">
        <v>6</v>
      </c>
      <c r="D74" s="24">
        <v>270.7</v>
      </c>
      <c r="E74" s="20">
        <v>270.7</v>
      </c>
      <c r="F74" s="20">
        <v>243.6</v>
      </c>
      <c r="G74" s="20">
        <v>243.6</v>
      </c>
      <c r="H74" s="20">
        <v>243.6</v>
      </c>
      <c r="I74" s="20">
        <v>243.6</v>
      </c>
      <c r="J74" s="20">
        <f t="shared" si="15"/>
        <v>100</v>
      </c>
      <c r="K74" s="20">
        <f t="shared" si="16"/>
        <v>100</v>
      </c>
      <c r="L74" s="20">
        <f t="shared" si="17"/>
        <v>90</v>
      </c>
      <c r="M74" s="20">
        <f t="shared" si="18"/>
        <v>90</v>
      </c>
      <c r="N74" s="4"/>
      <c r="O74" s="3"/>
    </row>
    <row r="75" spans="1:15" ht="15" customHeight="1">
      <c r="A75" s="9" t="s">
        <v>14</v>
      </c>
      <c r="B75" s="8" t="s">
        <v>13</v>
      </c>
      <c r="C75" s="8" t="s">
        <v>5</v>
      </c>
      <c r="D75" s="24">
        <v>24260</v>
      </c>
      <c r="E75" s="20">
        <v>24260</v>
      </c>
      <c r="F75" s="20">
        <v>51413</v>
      </c>
      <c r="G75" s="20">
        <v>51413</v>
      </c>
      <c r="H75" s="20">
        <v>33553.8</v>
      </c>
      <c r="I75" s="20">
        <v>33553.8</v>
      </c>
      <c r="J75" s="20">
        <f t="shared" si="15"/>
        <v>65.3</v>
      </c>
      <c r="K75" s="20">
        <f t="shared" si="16"/>
        <v>65.3</v>
      </c>
      <c r="L75" s="20">
        <f t="shared" si="17"/>
        <v>138.3</v>
      </c>
      <c r="M75" s="20">
        <f t="shared" si="18"/>
        <v>138.3</v>
      </c>
      <c r="N75" s="7"/>
      <c r="O75" s="3"/>
    </row>
    <row r="76" spans="1:15" ht="25.5">
      <c r="A76" s="12" t="s">
        <v>11</v>
      </c>
      <c r="B76" s="11" t="s">
        <v>9</v>
      </c>
      <c r="C76" s="8" t="s">
        <v>0</v>
      </c>
      <c r="D76" s="25">
        <f aca="true" t="shared" si="20" ref="D76:I76">D77</f>
        <v>1022187.5</v>
      </c>
      <c r="E76" s="21">
        <f t="shared" si="20"/>
        <v>1022187.5</v>
      </c>
      <c r="F76" s="21">
        <f t="shared" si="20"/>
        <v>1768780.6</v>
      </c>
      <c r="G76" s="21">
        <f t="shared" si="20"/>
        <v>1768780.6</v>
      </c>
      <c r="H76" s="21">
        <f t="shared" si="20"/>
        <v>884007.1</v>
      </c>
      <c r="I76" s="21">
        <f t="shared" si="20"/>
        <v>884007.1</v>
      </c>
      <c r="J76" s="21">
        <f t="shared" si="15"/>
        <v>50</v>
      </c>
      <c r="K76" s="21">
        <f t="shared" si="16"/>
        <v>50</v>
      </c>
      <c r="L76" s="21">
        <f t="shared" si="17"/>
        <v>86.5</v>
      </c>
      <c r="M76" s="21">
        <f t="shared" si="18"/>
        <v>86.5</v>
      </c>
      <c r="N76" s="4"/>
      <c r="O76" s="3"/>
    </row>
    <row r="77" spans="1:15" ht="25.5">
      <c r="A77" s="9" t="s">
        <v>10</v>
      </c>
      <c r="B77" s="8" t="s">
        <v>9</v>
      </c>
      <c r="C77" s="8" t="s">
        <v>6</v>
      </c>
      <c r="D77" s="24">
        <v>1022187.5</v>
      </c>
      <c r="E77" s="20">
        <v>1022187.5</v>
      </c>
      <c r="F77" s="20">
        <v>1768780.6</v>
      </c>
      <c r="G77" s="20">
        <v>1768780.6</v>
      </c>
      <c r="H77" s="20">
        <v>884007.1</v>
      </c>
      <c r="I77" s="20">
        <v>884007.1</v>
      </c>
      <c r="J77" s="20">
        <f t="shared" si="15"/>
        <v>50</v>
      </c>
      <c r="K77" s="20">
        <f t="shared" si="16"/>
        <v>50</v>
      </c>
      <c r="L77" s="20">
        <f t="shared" si="17"/>
        <v>86.5</v>
      </c>
      <c r="M77" s="20">
        <f t="shared" si="18"/>
        <v>86.5</v>
      </c>
      <c r="N77" s="7"/>
      <c r="O77" s="3"/>
    </row>
    <row r="78" spans="1:15" ht="43.5" customHeight="1">
      <c r="A78" s="12" t="s">
        <v>8</v>
      </c>
      <c r="B78" s="11" t="s">
        <v>3</v>
      </c>
      <c r="C78" s="8"/>
      <c r="D78" s="26">
        <f aca="true" t="shared" si="21" ref="D78:I78">SUM(D79:D81)</f>
        <v>408.2</v>
      </c>
      <c r="E78" s="22">
        <f t="shared" si="21"/>
        <v>408.2</v>
      </c>
      <c r="F78" s="22">
        <f t="shared" si="21"/>
        <v>0</v>
      </c>
      <c r="G78" s="22">
        <f t="shared" si="21"/>
        <v>0</v>
      </c>
      <c r="H78" s="27">
        <f t="shared" si="21"/>
        <v>97.5</v>
      </c>
      <c r="I78" s="27">
        <f t="shared" si="21"/>
        <v>97.5</v>
      </c>
      <c r="J78" s="21" t="s">
        <v>109</v>
      </c>
      <c r="K78" s="21" t="s">
        <v>109</v>
      </c>
      <c r="L78" s="21">
        <f t="shared" si="17"/>
        <v>23.9</v>
      </c>
      <c r="M78" s="21">
        <f t="shared" si="18"/>
        <v>23.9</v>
      </c>
      <c r="N78" s="7"/>
      <c r="O78" s="3"/>
    </row>
    <row r="79" spans="1:15" ht="43.5" customHeight="1">
      <c r="A79" s="9" t="s">
        <v>7</v>
      </c>
      <c r="B79" s="8" t="s">
        <v>3</v>
      </c>
      <c r="C79" s="8" t="s">
        <v>6</v>
      </c>
      <c r="D79" s="24">
        <v>10.9</v>
      </c>
      <c r="E79" s="20">
        <v>10.9</v>
      </c>
      <c r="F79" s="20">
        <v>0</v>
      </c>
      <c r="G79" s="20">
        <v>0</v>
      </c>
      <c r="H79" s="20">
        <v>0</v>
      </c>
      <c r="I79" s="20">
        <v>0</v>
      </c>
      <c r="J79" s="20" t="s">
        <v>109</v>
      </c>
      <c r="K79" s="20" t="s">
        <v>109</v>
      </c>
      <c r="L79" s="20" t="s">
        <v>109</v>
      </c>
      <c r="M79" s="20" t="s">
        <v>109</v>
      </c>
      <c r="N79" s="7"/>
      <c r="O79" s="3"/>
    </row>
    <row r="80" spans="1:15" ht="13.5" customHeight="1">
      <c r="A80" s="9" t="s">
        <v>107</v>
      </c>
      <c r="B80" s="8">
        <v>14</v>
      </c>
      <c r="C80" s="8">
        <v>2</v>
      </c>
      <c r="D80" s="24">
        <v>0</v>
      </c>
      <c r="E80" s="20">
        <v>0</v>
      </c>
      <c r="F80" s="20">
        <v>0</v>
      </c>
      <c r="G80" s="20">
        <v>0</v>
      </c>
      <c r="H80" s="20">
        <v>97.5</v>
      </c>
      <c r="I80" s="20">
        <v>97.5</v>
      </c>
      <c r="J80" s="20" t="s">
        <v>109</v>
      </c>
      <c r="K80" s="20" t="s">
        <v>109</v>
      </c>
      <c r="L80" s="20" t="s">
        <v>109</v>
      </c>
      <c r="M80" s="20" t="s">
        <v>109</v>
      </c>
      <c r="N80" s="7"/>
      <c r="O80" s="3"/>
    </row>
    <row r="81" spans="1:15" ht="25.5">
      <c r="A81" s="9" t="s">
        <v>4</v>
      </c>
      <c r="B81" s="8" t="s">
        <v>3</v>
      </c>
      <c r="C81" s="8" t="s">
        <v>2</v>
      </c>
      <c r="D81" s="24">
        <v>397.3</v>
      </c>
      <c r="E81" s="20">
        <v>397.3</v>
      </c>
      <c r="F81" s="20">
        <v>0</v>
      </c>
      <c r="G81" s="20">
        <v>0</v>
      </c>
      <c r="H81" s="20">
        <v>0</v>
      </c>
      <c r="I81" s="20">
        <v>0</v>
      </c>
      <c r="J81" s="20" t="s">
        <v>109</v>
      </c>
      <c r="K81" s="20" t="s">
        <v>109</v>
      </c>
      <c r="L81" s="20" t="s">
        <v>109</v>
      </c>
      <c r="M81" s="20" t="s">
        <v>109</v>
      </c>
      <c r="N81" s="7"/>
      <c r="O81" s="3"/>
    </row>
    <row r="82" spans="1:15" ht="15" customHeight="1">
      <c r="A82" s="6" t="s">
        <v>1</v>
      </c>
      <c r="B82" s="5" t="s">
        <v>0</v>
      </c>
      <c r="C82" s="5" t="s">
        <v>0</v>
      </c>
      <c r="D82" s="21">
        <f aca="true" t="shared" si="22" ref="D82:I82">D5+D14+D17+D23+D32+D37+D43+D51+D55+D62+D68+D73+D76+D78</f>
        <v>53081771.5</v>
      </c>
      <c r="E82" s="21">
        <f t="shared" si="22"/>
        <v>43461532.5</v>
      </c>
      <c r="F82" s="21">
        <f t="shared" si="22"/>
        <v>85346794.3</v>
      </c>
      <c r="G82" s="21">
        <f t="shared" si="22"/>
        <v>68707948</v>
      </c>
      <c r="H82" s="21">
        <f t="shared" si="22"/>
        <v>59726620.7</v>
      </c>
      <c r="I82" s="21">
        <f t="shared" si="22"/>
        <v>48192214.2</v>
      </c>
      <c r="J82" s="21">
        <f>H82/F82*100</f>
        <v>70</v>
      </c>
      <c r="K82" s="21">
        <f>I82/G82*100</f>
        <v>70.1</v>
      </c>
      <c r="L82" s="21">
        <f>H82/D82*100</f>
        <v>112.5</v>
      </c>
      <c r="M82" s="21">
        <f t="shared" si="18"/>
        <v>110.9</v>
      </c>
      <c r="N82" s="4"/>
      <c r="O82" s="3"/>
    </row>
  </sheetData>
  <sheetProtection/>
  <mergeCells count="13"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  <mergeCell ref="H3:H4"/>
    <mergeCell ref="J3:J4"/>
    <mergeCell ref="L3:L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6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2018-11-26T07:17:37Z</cp:lastPrinted>
  <dcterms:created xsi:type="dcterms:W3CDTF">2018-08-07T05:44:21Z</dcterms:created>
  <dcterms:modified xsi:type="dcterms:W3CDTF">2018-11-26T23:11:42Z</dcterms:modified>
  <cp:category/>
  <cp:version/>
  <cp:contentType/>
  <cp:contentStatus/>
</cp:coreProperties>
</file>