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10" windowWidth="27495" windowHeight="10935"/>
  </bookViews>
  <sheets>
    <sheet name="СВОД" sheetId="2" r:id="rId1"/>
  </sheets>
  <definedNames>
    <definedName name="_xlnm.Print_Titles" localSheetId="0">СВОД!$A:$B</definedName>
    <definedName name="_xlnm.Print_Area" localSheetId="0">СВОД!$A$1:$BO$40</definedName>
  </definedNames>
  <calcPr calcId="145621"/>
</workbook>
</file>

<file path=xl/calcChain.xml><?xml version="1.0" encoding="utf-8"?>
<calcChain xmlns="http://schemas.openxmlformats.org/spreadsheetml/2006/main">
  <c r="BN40" i="2" l="1"/>
  <c r="BN39" i="2"/>
  <c r="BN38" i="2"/>
  <c r="BN37" i="2"/>
  <c r="BN36" i="2"/>
  <c r="BN35" i="2"/>
  <c r="BN34" i="2"/>
  <c r="BN33" i="2"/>
  <c r="BN32" i="2"/>
  <c r="BN31" i="2"/>
  <c r="BN30" i="2"/>
  <c r="BN29" i="2"/>
  <c r="BN28" i="2"/>
  <c r="BN27" i="2"/>
  <c r="BN26" i="2"/>
  <c r="BN25" i="2"/>
  <c r="BN24" i="2"/>
  <c r="BN23" i="2"/>
  <c r="BN22" i="2"/>
  <c r="BN21" i="2"/>
  <c r="BN20" i="2"/>
  <c r="BN19" i="2"/>
  <c r="BN18" i="2"/>
  <c r="BN17" i="2"/>
  <c r="BN16" i="2"/>
  <c r="BN15" i="2"/>
  <c r="BN14" i="2"/>
  <c r="BN13" i="2"/>
  <c r="BN12" i="2"/>
  <c r="BN11" i="2"/>
  <c r="BN10" i="2"/>
  <c r="BN9" i="2"/>
  <c r="BN8" i="2"/>
  <c r="BN7" i="2"/>
  <c r="BN6" i="2"/>
  <c r="BN5" i="2"/>
  <c r="BD40" i="2"/>
</calcChain>
</file>

<file path=xl/sharedStrings.xml><?xml version="1.0" encoding="utf-8"?>
<sst xmlns="http://schemas.openxmlformats.org/spreadsheetml/2006/main" count="106" uniqueCount="106">
  <si>
    <t>Боковик</t>
  </si>
  <si>
    <t>Данные</t>
  </si>
  <si>
    <t>Код муниципального образования</t>
  </si>
  <si>
    <t>Наименование МО</t>
  </si>
  <si>
    <t>Утв. бюджета МР, ГО на оч.фин. год и плановый период</t>
  </si>
  <si>
    <t>Изм. бюджета ГО, консолидированного бюджета МР по налоговым и неналоговым доходам к первонач. утв. уровню</t>
  </si>
  <si>
    <t>Откл. ут. объема расх. БМР, БГО за счет ср-в мест. бюдж. к первонач. утв. объему расх.</t>
  </si>
  <si>
    <t>Отношение дефицита БМО к доходам БМО</t>
  </si>
  <si>
    <t>Обесп. сбаланс. бюджетов сельсю и гор. пос. по первооч. РО в первонач. утв. БМР</t>
  </si>
  <si>
    <t>Обесп. первооч. РО в необх. объеме в первонач. бюджете ГО</t>
  </si>
  <si>
    <t>Обеспечение ведеия РРО МР (ГО) в соот-ии с устан.пор. предост. ФО МР сводов РРО поселений, входящих в состав соотв. МР, РРО МР и ГО в Минфин Заб. края (1-да/0-нет)</t>
  </si>
  <si>
    <t>Доля просроченной КЗ БМО по вопросам местного значения в объеме расх. БМО, осущ-х за счет ср-в местного бюджета</t>
  </si>
  <si>
    <t>Объем просроченной КЗ по первоочередным РО за счет средств БМО</t>
  </si>
  <si>
    <t>Отнош. прироста расх. БМО в отч. вин.году, не обесп. соот-м приростом дох. бюджета к объему расх. БМО</t>
  </si>
  <si>
    <t>Уровень финансовой зависимости бюджета МО</t>
  </si>
  <si>
    <t>Отсутствие заблокированных счетов на 1 число квартала отчетного года</t>
  </si>
  <si>
    <t>Динамика поступлений по налоговым и неналоговым доходам в БМО</t>
  </si>
  <si>
    <t>Отк-е объема расх. БМО в IV кв. от среднего объема расх. в I,II.III кв. (без учета субсидий, субвенций и иных МБТ, им-х целевое назначение, пост. из МБ, КБ, ФБ)</t>
  </si>
  <si>
    <t>Состояние недоимки по платежам в бюджетную систему РФ БМО</t>
  </si>
  <si>
    <t>Доп. пост. налогов в рез-те работы в МЛ комисссии по укреплению налоговой дисциплины</t>
  </si>
  <si>
    <t>Прирост объема доходов АУ и БУ от приносящей доход деятельности</t>
  </si>
  <si>
    <t>Темп роста среднедушевых доходов БМО на содер. органов мест. самоупр.</t>
  </si>
  <si>
    <t>Соот-ие объема ср-в МБ, проверенных врамках контр. меропр. в отч.фин.году, и общей суммы расх. МБ в году, предшест. отч.фин.году</t>
  </si>
  <si>
    <t>Доля проверок, по рез-м которых приняты процессуальные решения, вынесены представления, предписания, приняты бюджетные меры принуждения</t>
  </si>
  <si>
    <t>Равномерность распределения во времени средств на погашение мун. долга за три посл. фин.года БМО</t>
  </si>
  <si>
    <t>Соотн-ие объема выплат по погаш. долг. обяз-в к доходам бюджета МО, за искл. субвенций из КБ и ФБ)</t>
  </si>
  <si>
    <t>Просроченная задолженность по ДО БМО</t>
  </si>
  <si>
    <t>Соотношение объема выплат по мун. гарантиям к общему объему пред-х МО мун. гарантий</t>
  </si>
  <si>
    <t>Погашение мун. долга в отч.году без пролонгации и реструктуризации задолженности</t>
  </si>
  <si>
    <t>Темп роста мун. долга БМО</t>
  </si>
  <si>
    <t>Доля мун. учр., вып-х мун. зад. на 100% в общем кол-ве мун. учр., которым уст-ны мун. задания</t>
  </si>
  <si>
    <t>Изуч. мнения населения о кач-ве оказ-я мун. услуг в сот-ии с устыновленным в МО порядке</t>
  </si>
  <si>
    <t>Размещение на оф. сайте в сети Интернет инф-ии о мун. учр. в соот. с приказом МФ РФ №86Н от 21.07.2011 г</t>
  </si>
  <si>
    <t>Вып. указов Президента РФ от 07.05.12 г. - дост. МО целевых знач.показ., предусм. в дор.карте МО по повыш. ЗП отд. категориям раб. мун. учр.</t>
  </si>
  <si>
    <t>Размещение на офиц. сайте органов мест.самоупр. Мо решенийМР, ГО о бюджете, об исп. бюджета</t>
  </si>
  <si>
    <t>Разм. на оф. сайтах орг. мест.самоупр. мР, ГО "Бюджета для граждан"</t>
  </si>
  <si>
    <t>Разм. инф. о рез-х проведеной оценки кач-ва фин. менеджмента ГРБС МО (для ГО), и оценки кач-ва упр. бюджетным процессом поселений (для МР)</t>
  </si>
  <si>
    <t>Проведение публичных слушаний по проекту бюджета МО и проекту отчета об исп. бюджета в соот. с устан.порядком</t>
  </si>
  <si>
    <t>Своевременность предоставления отчетности в МФ ЗК</t>
  </si>
  <si>
    <t>Кач-во предоставления отчетности в МФ ЗК</t>
  </si>
  <si>
    <t>Отношение объема мун.долга к общему годовому объему доходов бюджета без уч. безвозм. пост. в отч. фин.году</t>
  </si>
  <si>
    <t>Отношение объема расходов на обслуживание мун. долга к объему расходов бюджета МО, за искл. объема расх., кот. осущ-ся за счет субвенций, пред-х из КБ и ФБ в отч. фин. году</t>
  </si>
  <si>
    <t>Отношение дефицита бюджета к общему годовому объему доходов бюджета без учета объема безвозмездных поступлений в отч. фин. году</t>
  </si>
  <si>
    <t>Собл. орг. мест.самоупр. поселений нормативов на содер. орг.мест.самоупр., утв. правовым актом МР</t>
  </si>
  <si>
    <t>Вып. усл., подписаных МО в согл. о мерах по повыш. эффективности исп. БС и увел. пост. налг. и неналог. доходов мест. бюджета на 2016 год</t>
  </si>
  <si>
    <t>Вып. усл-й подписанного с МФ ЗК мун. районом (гор.окр.)согл. о предост субсидий, выд-х в 2017 г.из бюдж.ЗК бюджетам МР (ГО) ЗК в целях софин-я РО бюджета МР (ГО) по опл.тр. раб. учр-й бюдж.сферы, финансируемых за счет ср-в МР (ГО).</t>
  </si>
  <si>
    <t>Вып. усл-й подписанного с МФ ЗК мун. районом (гор.окр.)согл. о предост. субсидий, выд. в 2017 г. из бюдж. ЗК бюдж. МР (ГО) ЗК на опл. тр. отд. категорий  раб-в мун. дошк. общеобр. орг., непоср. не связ. с реал. учебных программ</t>
  </si>
  <si>
    <t>Вып. усл. соглаш., подп. с Правительством ЗК , АО "Читаэнергосбыт" МР (ГО) согл. о предост. рассрочки по опл. задолж. потр., явл-ся МУ</t>
  </si>
  <si>
    <t>Соблюдение сроков предост. отч-ти о расх. ср-в, выд-х из рез.фонда Правительства ЗК в отч. фин.году</t>
  </si>
  <si>
    <t>Итоговая оценка</t>
  </si>
  <si>
    <t>Итоговая оценка после снижения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</si>
  <si>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</si>
  <si>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</si>
  <si>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</si>
  <si>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</si>
  <si>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</si>
  <si>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Газ-Заводский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</si>
  <si>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</si>
  <si>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</si>
  <si>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</si>
  <si>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</si>
  <si>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</si>
  <si>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</si>
  <si>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</si>
  <si>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</si>
  <si>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</si>
  <si>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</si>
  <si>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</si>
  <si>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</si>
  <si>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</si>
  <si>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</si>
  <si>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Петровск-Забайкальский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</si>
  <si>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</si>
  <si>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</si>
  <si>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</si>
  <si>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</si>
  <si>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</si>
  <si>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</si>
  <si>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</si>
  <si>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</si>
  <si>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</si>
  <si>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</si>
  <si>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п. Агинское</t>
  </si>
  <si>
    <t>г. Петровск-Забайкальский</t>
  </si>
  <si>
    <t>г. Чита</t>
  </si>
  <si>
    <t>п. Горный ЗАТО</t>
  </si>
  <si>
    <t>Оценка качества управления муниципальными финансами за 2017 год</t>
  </si>
  <si>
    <t>максимум</t>
  </si>
  <si>
    <t xml:space="preserve">Обесп. в первонач. утв. бюджете МР, ГО (в ИФДБ) погаш. бюд. кредитов (получ. из КБ) в сотт. с утв. графиком возврата средств </t>
  </si>
  <si>
    <t>ИТОГО ПО I ГРУППЕ</t>
  </si>
  <si>
    <t>ИТОГО  ПО II ГРУППЕ</t>
  </si>
  <si>
    <t>ИТОГО  ПО III ГРУППЕ</t>
  </si>
  <si>
    <t>Доля руководителей ОМСУ, МУ, ГРБС и РБС МР, ГО, для которых оплата труда опред. С учетом результатов их проф.деят-ти</t>
  </si>
  <si>
    <t>ИТОГО ПО IV ГРУППЕ</t>
  </si>
  <si>
    <t>ИТОГО ПО V ГРУППЕ</t>
  </si>
  <si>
    <t xml:space="preserve">Оказание информационной поддержки повышения уровня финансовой грамотности населения и развитию финансового образования </t>
  </si>
  <si>
    <t>Снижение оценки 1  (в %)</t>
  </si>
  <si>
    <t>Снижение оценки 2  (в %)</t>
  </si>
  <si>
    <t>Снижение оценки 3  (в %)</t>
  </si>
  <si>
    <t>Снижение оценки 4  (в %)</t>
  </si>
  <si>
    <t>Снижение оценки 5  (в %)</t>
  </si>
  <si>
    <t>Снижение оценки 6  (в %)</t>
  </si>
  <si>
    <t>Снижение оценки 7  (в %)</t>
  </si>
  <si>
    <t>Снижение оценки 8  (в %)</t>
  </si>
  <si>
    <t>Снижение оценки 9  (в %)</t>
  </si>
  <si>
    <t>СТЕПЕНЬ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</si>
</sst>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u/>
      <sz val="10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6">
    <xf numFmtId="0" fontId="0" fillId="0" borderId="0"/>
    <xf numFmtId="0" fontId="1" fillId="0" borderId="1">
      <alignment horizontal="center" vertical="center" wrapText="1"/>
    </xf>
    <xf numFmtId="0" fontId="2" fillId="0" borderId="1"/>
    <xf numFmtId="0" fontId="2" fillId="0" borderId="1"/>
    <xf numFmtId="0" fontId="3" fillId="0" borderId="1"/>
    <xf numFmtId="0" fontId="2" fillId="0" borderId="1">
      <alignment wrapText="1"/>
    </xf>
    <xf numFmtId="0" fontId="2" fillId="0" borderId="1"/>
    <xf numFmtId="0" fontId="2" fillId="0" borderId="1">
      <alignment wrapText="1"/>
    </xf>
    <xf numFmtId="0" fontId="4" fillId="0" borderId="1">
      <alignment wrapText="1"/>
    </xf>
    <xf numFmtId="0" fontId="1" fillId="0" borderId="1">
      <alignment wrapText="1"/>
    </xf>
    <xf numFmtId="0" fontId="2" fillId="0" borderId="2"/>
    <xf numFmtId="0" fontId="1" fillId="0" borderId="3">
      <alignment horizontal="center"/>
    </xf>
    <xf numFmtId="0" fontId="2" fillId="0" borderId="3">
      <alignment horizontal="center" vertical="center" wrapText="1"/>
    </xf>
    <xf numFmtId="0" fontId="2" fillId="0" borderId="3">
      <alignment horizontal="center"/>
    </xf>
    <xf numFmtId="0" fontId="2" fillId="0" borderId="3">
      <alignment horizontal="center" vertical="center"/>
    </xf>
    <xf numFmtId="0" fontId="2" fillId="0" borderId="3">
      <alignment horizontal="left" vertical="center"/>
    </xf>
    <xf numFmtId="0" fontId="2" fillId="0" borderId="3">
      <alignment horizontal="right" vertical="center"/>
    </xf>
    <xf numFmtId="0" fontId="4" fillId="0" borderId="1">
      <alignment horizontal="center" wrapText="1"/>
    </xf>
    <xf numFmtId="0" fontId="2" fillId="0" borderId="1">
      <alignment horizontal="center" wrapText="1"/>
    </xf>
    <xf numFmtId="0" fontId="6" fillId="0" borderId="0"/>
    <xf numFmtId="0" fontId="6" fillId="0" borderId="0"/>
    <xf numFmtId="0" fontId="6" fillId="0" borderId="0"/>
    <xf numFmtId="0" fontId="3" fillId="0" borderId="1"/>
    <xf numFmtId="0" fontId="3" fillId="0" borderId="1"/>
    <xf numFmtId="0" fontId="5" fillId="2" borderId="1"/>
    <xf numFmtId="0" fontId="5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2" fillId="0" borderId="2" xfId="10" applyNumberFormat="1" applyProtection="1"/>
    <xf numFmtId="0" fontId="2" fillId="0" borderId="3" xfId="12" applyNumberFormat="1" applyProtection="1">
      <alignment horizontal="center" vertical="center" wrapText="1"/>
    </xf>
    <xf numFmtId="0" fontId="2" fillId="0" borderId="3" xfId="13" applyNumberFormat="1" applyProtection="1">
      <alignment horizontal="center"/>
    </xf>
    <xf numFmtId="0" fontId="2" fillId="0" borderId="3" xfId="14" applyNumberFormat="1" applyProtection="1">
      <alignment horizontal="center" vertical="center"/>
    </xf>
    <xf numFmtId="0" fontId="2" fillId="0" borderId="3" xfId="15" applyNumberFormat="1" applyProtection="1">
      <alignment horizontal="left" vertical="center"/>
    </xf>
    <xf numFmtId="164" fontId="2" fillId="0" borderId="3" xfId="16" applyNumberFormat="1" applyProtection="1">
      <alignment horizontal="right" vertical="center"/>
    </xf>
    <xf numFmtId="0" fontId="2" fillId="0" borderId="3" xfId="15" applyNumberFormat="1" applyAlignment="1" applyProtection="1">
      <alignment horizontal="left" vertical="center" wrapText="1"/>
    </xf>
    <xf numFmtId="0" fontId="2" fillId="0" borderId="5" xfId="14" applyNumberFormat="1" applyBorder="1" applyProtection="1">
      <alignment horizontal="center" vertical="center"/>
    </xf>
    <xf numFmtId="0" fontId="2" fillId="0" borderId="5" xfId="15" applyNumberFormat="1" applyBorder="1" applyProtection="1">
      <alignment horizontal="left" vertical="center"/>
    </xf>
    <xf numFmtId="164" fontId="2" fillId="0" borderId="5" xfId="16" applyNumberFormat="1" applyBorder="1" applyProtection="1">
      <alignment horizontal="right" vertical="center"/>
    </xf>
    <xf numFmtId="0" fontId="2" fillId="0" borderId="4" xfId="3" applyNumberFormat="1" applyBorder="1" applyAlignment="1" applyProtection="1">
      <alignment horizontal="center"/>
    </xf>
    <xf numFmtId="0" fontId="8" fillId="0" borderId="4" xfId="3" applyNumberFormat="1" applyFont="1" applyBorder="1" applyAlignment="1" applyProtection="1">
      <alignment horizontal="center"/>
    </xf>
    <xf numFmtId="0" fontId="3" fillId="0" borderId="1" xfId="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64" fontId="8" fillId="0" borderId="4" xfId="3" applyNumberFormat="1" applyFont="1" applyBorder="1" applyAlignment="1" applyProtection="1">
      <alignment horizontal="center"/>
    </xf>
    <xf numFmtId="0" fontId="9" fillId="0" borderId="3" xfId="12" applyNumberFormat="1" applyFont="1" applyProtection="1">
      <alignment horizontal="center" vertical="center" wrapText="1"/>
    </xf>
    <xf numFmtId="0" fontId="2" fillId="3" borderId="3" xfId="13" applyNumberFormat="1" applyFill="1" applyProtection="1">
      <alignment horizontal="center"/>
    </xf>
    <xf numFmtId="164" fontId="2" fillId="3" borderId="3" xfId="16" applyNumberFormat="1" applyFill="1" applyProtection="1">
      <alignment horizontal="right" vertical="center"/>
    </xf>
    <xf numFmtId="164" fontId="2" fillId="3" borderId="5" xfId="16" applyNumberFormat="1" applyFill="1" applyBorder="1" applyProtection="1">
      <alignment horizontal="right" vertical="center"/>
    </xf>
    <xf numFmtId="164" fontId="8" fillId="3" borderId="4" xfId="3" applyNumberFormat="1" applyFont="1" applyFill="1" applyBorder="1" applyAlignment="1" applyProtection="1">
      <alignment horizontal="center"/>
    </xf>
    <xf numFmtId="164" fontId="0" fillId="0" borderId="0" xfId="0" applyNumberFormat="1" applyProtection="1">
      <protection locked="0"/>
    </xf>
    <xf numFmtId="0" fontId="8" fillId="3" borderId="3" xfId="12" applyNumberFormat="1" applyFont="1" applyFill="1" applyProtection="1">
      <alignment horizontal="center" vertical="center" wrapText="1"/>
    </xf>
    <xf numFmtId="0" fontId="8" fillId="3" borderId="3" xfId="13" applyNumberFormat="1" applyFont="1" applyFill="1" applyProtection="1">
      <alignment horizontal="center"/>
    </xf>
    <xf numFmtId="0" fontId="2" fillId="0" borderId="3" xfId="16" applyNumberFormat="1" applyAlignment="1" applyProtection="1">
      <alignment horizontal="center" vertical="center"/>
    </xf>
    <xf numFmtId="0" fontId="2" fillId="0" borderId="5" xfId="16" applyNumberFormat="1" applyBorder="1" applyAlignment="1" applyProtection="1">
      <alignment horizontal="center" vertical="center"/>
    </xf>
    <xf numFmtId="0" fontId="9" fillId="4" borderId="3" xfId="12" applyNumberFormat="1" applyFont="1" applyFill="1" applyProtection="1">
      <alignment horizontal="center" vertical="center" wrapText="1"/>
    </xf>
    <xf numFmtId="0" fontId="8" fillId="0" borderId="2" xfId="10" applyNumberFormat="1" applyFont="1" applyAlignment="1" applyProtection="1">
      <alignment horizontal="center"/>
    </xf>
    <xf numFmtId="0" fontId="8" fillId="0" borderId="3" xfId="12" applyNumberFormat="1" applyFont="1" applyAlignment="1" applyProtection="1">
      <alignment horizontal="center" vertical="center" wrapText="1"/>
    </xf>
    <xf numFmtId="0" fontId="8" fillId="0" borderId="3" xfId="13" applyNumberFormat="1" applyFont="1" applyAlignment="1" applyProtection="1">
      <alignment horizontal="center"/>
    </xf>
    <xf numFmtId="0" fontId="8" fillId="0" borderId="3" xfId="16" applyNumberFormat="1" applyFont="1" applyAlignment="1" applyProtection="1">
      <alignment horizontal="center" vertical="center"/>
    </xf>
    <xf numFmtId="0" fontId="8" fillId="0" borderId="5" xfId="16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164" fontId="3" fillId="0" borderId="1" xfId="4" applyNumberFormat="1" applyProtection="1"/>
    <xf numFmtId="164" fontId="8" fillId="3" borderId="3" xfId="16" applyNumberFormat="1" applyFont="1" applyFill="1" applyProtection="1">
      <alignment horizontal="right" vertical="center"/>
    </xf>
    <xf numFmtId="0" fontId="11" fillId="0" borderId="1" xfId="4" applyNumberFormat="1" applyFont="1" applyProtection="1"/>
    <xf numFmtId="0" fontId="2" fillId="4" borderId="2" xfId="10" applyNumberFormat="1" applyFill="1" applyProtection="1"/>
    <xf numFmtId="0" fontId="7" fillId="4" borderId="1" xfId="0" applyFont="1" applyFill="1" applyBorder="1" applyAlignment="1">
      <alignment horizontal="left" vertical="center"/>
    </xf>
    <xf numFmtId="0" fontId="2" fillId="4" borderId="3" xfId="16" applyNumberFormat="1" applyFill="1" applyAlignment="1" applyProtection="1">
      <alignment horizontal="center" vertical="center"/>
    </xf>
    <xf numFmtId="0" fontId="8" fillId="4" borderId="3" xfId="16" applyNumberFormat="1" applyFont="1" applyFill="1" applyAlignment="1" applyProtection="1">
      <alignment horizontal="center" vertical="center"/>
    </xf>
    <xf numFmtId="0" fontId="1" fillId="0" borderId="3" xfId="11" applyNumberFormat="1" applyProtection="1">
      <alignment horizontal="center"/>
    </xf>
    <xf numFmtId="0" fontId="1" fillId="0" borderId="3" xfId="11" applyProtection="1">
      <alignment horizontal="center"/>
      <protection locked="0"/>
    </xf>
  </cellXfs>
  <cellStyles count="26">
    <cellStyle name="br" xfId="21"/>
    <cellStyle name="col" xfId="20"/>
    <cellStyle name="style0" xfId="22"/>
    <cellStyle name="td" xfId="23"/>
    <cellStyle name="tr" xfId="19"/>
    <cellStyle name="xl21" xfId="24"/>
    <cellStyle name="xl22" xfId="3"/>
    <cellStyle name="xl23" xfId="10"/>
    <cellStyle name="xl24" xfId="12"/>
    <cellStyle name="xl25" xfId="13"/>
    <cellStyle name="xl26" xfId="14"/>
    <cellStyle name="xl27" xfId="4"/>
    <cellStyle name="xl28" xfId="11"/>
    <cellStyle name="xl29" xfId="15"/>
    <cellStyle name="xl30" xfId="25"/>
    <cellStyle name="xl31" xfId="7"/>
    <cellStyle name="xl32" xfId="16"/>
    <cellStyle name="xl33" xfId="9"/>
    <cellStyle name="xl34" xfId="8"/>
    <cellStyle name="xl35" xfId="18"/>
    <cellStyle name="xl36" xfId="17"/>
    <cellStyle name="xl37" xfId="5"/>
    <cellStyle name="xl38" xfId="6"/>
    <cellStyle name="xl39" xfId="1"/>
    <cellStyle name="xl40" xfId="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"/>
  <sheetViews>
    <sheetView tabSelected="1" zoomScaleNormal="100" workbookViewId="0">
      <pane xSplit="2" ySplit="4" topLeftCell="BA13" activePane="bottomRight" state="frozen"/>
      <selection pane="topRight" activeCell="C1" sqref="C1"/>
      <selection pane="bottomLeft" activeCell="A5" sqref="A5"/>
      <selection pane="bottomRight" activeCell="BJ18" sqref="BJ18"/>
    </sheetView>
  </sheetViews>
  <sheetFormatPr defaultRowHeight="15" x14ac:dyDescent="0.25"/>
  <cols>
    <col min="1" max="1" width="8" style="1" customWidth="1"/>
    <col min="2" max="2" width="27.7109375" style="1" customWidth="1"/>
    <col min="3" max="3" width="13.140625" style="1" customWidth="1"/>
    <col min="4" max="4" width="14.5703125" style="1" customWidth="1"/>
    <col min="5" max="5" width="14" style="1" customWidth="1"/>
    <col min="6" max="6" width="12.85546875" style="1" customWidth="1"/>
    <col min="7" max="7" width="12.5703125" style="1" customWidth="1"/>
    <col min="8" max="8" width="11.7109375" style="1" customWidth="1"/>
    <col min="9" max="9" width="16.28515625" style="1" customWidth="1"/>
    <col min="10" max="10" width="18.140625" style="1" customWidth="1"/>
    <col min="11" max="11" width="14" style="1" customWidth="1"/>
    <col min="12" max="12" width="14.7109375" style="1" customWidth="1"/>
    <col min="13" max="13" width="13.140625" style="1" customWidth="1"/>
    <col min="14" max="14" width="14.5703125" style="1" customWidth="1"/>
    <col min="15" max="15" width="11.28515625" style="1" customWidth="1"/>
    <col min="16" max="16" width="13.5703125" style="1" customWidth="1"/>
    <col min="17" max="17" width="13.85546875" style="1" customWidth="1"/>
    <col min="18" max="18" width="18.140625" style="1" customWidth="1"/>
    <col min="19" max="19" width="13.42578125" style="1" customWidth="1"/>
    <col min="20" max="20" width="13.5703125" style="1" customWidth="1"/>
    <col min="21" max="21" width="13.85546875" style="1" customWidth="1"/>
    <col min="22" max="22" width="14.28515625" style="1" customWidth="1"/>
    <col min="23" max="24" width="16.28515625" style="1" customWidth="1"/>
    <col min="25" max="25" width="13.7109375" style="1" customWidth="1"/>
    <col min="26" max="26" width="14.42578125" style="1" customWidth="1"/>
    <col min="27" max="27" width="14.5703125" style="1" customWidth="1"/>
    <col min="28" max="28" width="12.5703125" style="1" customWidth="1"/>
    <col min="29" max="29" width="12.42578125" style="1" customWidth="1"/>
    <col min="30" max="31" width="12.28515625" style="1" customWidth="1"/>
    <col min="32" max="33" width="15.140625" style="1" customWidth="1"/>
    <col min="34" max="34" width="12.85546875" style="1" customWidth="1"/>
    <col min="35" max="35" width="13.5703125" style="1" customWidth="1"/>
    <col min="36" max="36" width="14.140625" style="1" customWidth="1"/>
    <col min="37" max="39" width="14.42578125" style="1" customWidth="1"/>
    <col min="40" max="40" width="13.42578125" style="1" customWidth="1"/>
    <col min="41" max="41" width="15.28515625" style="1" customWidth="1"/>
    <col min="42" max="42" width="14.28515625" style="1" customWidth="1"/>
    <col min="43" max="43" width="16" style="1" customWidth="1"/>
    <col min="44" max="44" width="12.42578125" style="1" customWidth="1"/>
    <col min="45" max="45" width="13.140625" style="1" customWidth="1"/>
    <col min="46" max="46" width="14.140625" style="1" customWidth="1"/>
    <col min="47" max="47" width="14.7109375" style="1" customWidth="1"/>
    <col min="48" max="48" width="16.140625" style="1" customWidth="1"/>
    <col min="49" max="50" width="14.7109375" style="1" customWidth="1"/>
    <col min="51" max="51" width="14.85546875" style="1" customWidth="1"/>
    <col min="52" max="52" width="21.5703125" style="1" customWidth="1"/>
    <col min="53" max="53" width="20.42578125" style="1" customWidth="1"/>
    <col min="54" max="54" width="15.5703125" style="1" customWidth="1"/>
    <col min="55" max="55" width="13.5703125" style="1" customWidth="1"/>
    <col min="56" max="56" width="12.42578125" style="1" customWidth="1"/>
    <col min="57" max="65" width="10.7109375" style="1" customWidth="1"/>
    <col min="66" max="66" width="12.7109375" style="1" customWidth="1"/>
    <col min="67" max="67" width="10.7109375" style="34" customWidth="1"/>
    <col min="68" max="68" width="12" style="1" customWidth="1"/>
    <col min="69" max="16384" width="9.140625" style="1"/>
  </cols>
  <sheetData>
    <row r="1" spans="1:68" ht="27" customHeight="1" x14ac:dyDescent="0.25">
      <c r="A1" s="38"/>
      <c r="B1" s="38"/>
      <c r="C1" s="39" t="s">
        <v>86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29"/>
      <c r="BP1" s="2"/>
    </row>
    <row r="2" spans="1:68" hidden="1" x14ac:dyDescent="0.25">
      <c r="A2" s="42" t="s">
        <v>0</v>
      </c>
      <c r="B2" s="43"/>
      <c r="C2" s="42" t="s">
        <v>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2"/>
    </row>
    <row r="3" spans="1:68" ht="175.3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8" t="s">
        <v>88</v>
      </c>
      <c r="J3" s="4" t="s">
        <v>10</v>
      </c>
      <c r="K3" s="24" t="s">
        <v>89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24" t="s">
        <v>90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24" t="s">
        <v>91</v>
      </c>
      <c r="AG3" s="4" t="s">
        <v>30</v>
      </c>
      <c r="AH3" s="4" t="s">
        <v>31</v>
      </c>
      <c r="AI3" s="18" t="s">
        <v>92</v>
      </c>
      <c r="AJ3" s="4" t="s">
        <v>32</v>
      </c>
      <c r="AK3" s="4" t="s">
        <v>33</v>
      </c>
      <c r="AL3" s="24" t="s">
        <v>93</v>
      </c>
      <c r="AM3" s="4" t="s">
        <v>34</v>
      </c>
      <c r="AN3" s="4" t="s">
        <v>35</v>
      </c>
      <c r="AO3" s="4" t="s">
        <v>36</v>
      </c>
      <c r="AP3" s="4" t="s">
        <v>37</v>
      </c>
      <c r="AQ3" s="18" t="s">
        <v>95</v>
      </c>
      <c r="AR3" s="4" t="s">
        <v>38</v>
      </c>
      <c r="AS3" s="4" t="s">
        <v>39</v>
      </c>
      <c r="AT3" s="24" t="s">
        <v>94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  <c r="BB3" s="4" t="s">
        <v>47</v>
      </c>
      <c r="BC3" s="4" t="s">
        <v>48</v>
      </c>
      <c r="BD3" s="24" t="s">
        <v>49</v>
      </c>
      <c r="BE3" s="18" t="s">
        <v>96</v>
      </c>
      <c r="BF3" s="18" t="s">
        <v>97</v>
      </c>
      <c r="BG3" s="18" t="s">
        <v>98</v>
      </c>
      <c r="BH3" s="28" t="s">
        <v>99</v>
      </c>
      <c r="BI3" s="18" t="s">
        <v>100</v>
      </c>
      <c r="BJ3" s="18" t="s">
        <v>101</v>
      </c>
      <c r="BK3" s="18" t="s">
        <v>102</v>
      </c>
      <c r="BL3" s="18" t="s">
        <v>103</v>
      </c>
      <c r="BM3" s="18" t="s">
        <v>104</v>
      </c>
      <c r="BN3" s="24" t="s">
        <v>50</v>
      </c>
      <c r="BO3" s="30" t="s">
        <v>105</v>
      </c>
      <c r="BP3" s="2"/>
    </row>
    <row r="4" spans="1:68" ht="12.9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19">
        <v>12</v>
      </c>
      <c r="L4" s="5">
        <v>13</v>
      </c>
      <c r="M4" s="5">
        <v>14</v>
      </c>
      <c r="N4" s="5">
        <v>15</v>
      </c>
      <c r="O4" s="5">
        <v>16</v>
      </c>
      <c r="P4" s="5">
        <v>17</v>
      </c>
      <c r="Q4" s="5">
        <v>18</v>
      </c>
      <c r="R4" s="5">
        <v>19</v>
      </c>
      <c r="S4" s="5">
        <v>20</v>
      </c>
      <c r="T4" s="5">
        <v>21</v>
      </c>
      <c r="U4" s="5">
        <v>22</v>
      </c>
      <c r="V4" s="5">
        <v>23</v>
      </c>
      <c r="W4" s="5">
        <v>24</v>
      </c>
      <c r="X4" s="5">
        <v>25</v>
      </c>
      <c r="Y4" s="19">
        <v>27</v>
      </c>
      <c r="Z4" s="5">
        <v>28</v>
      </c>
      <c r="AA4" s="5">
        <v>29</v>
      </c>
      <c r="AB4" s="5">
        <v>30</v>
      </c>
      <c r="AC4" s="5">
        <v>31</v>
      </c>
      <c r="AD4" s="5">
        <v>32</v>
      </c>
      <c r="AE4" s="5">
        <v>33</v>
      </c>
      <c r="AF4" s="19">
        <v>35</v>
      </c>
      <c r="AG4" s="5">
        <v>36</v>
      </c>
      <c r="AH4" s="5">
        <v>37</v>
      </c>
      <c r="AI4" s="5">
        <v>38</v>
      </c>
      <c r="AJ4" s="5">
        <v>39</v>
      </c>
      <c r="AK4" s="5">
        <v>40</v>
      </c>
      <c r="AL4" s="19">
        <v>42</v>
      </c>
      <c r="AM4" s="5">
        <v>43</v>
      </c>
      <c r="AN4" s="5">
        <v>44</v>
      </c>
      <c r="AO4" s="5">
        <v>45</v>
      </c>
      <c r="AP4" s="5">
        <v>46</v>
      </c>
      <c r="AQ4" s="5">
        <v>47</v>
      </c>
      <c r="AR4" s="5">
        <v>48</v>
      </c>
      <c r="AS4" s="5">
        <v>49</v>
      </c>
      <c r="AT4" s="19">
        <v>51</v>
      </c>
      <c r="AU4" s="5">
        <v>52</v>
      </c>
      <c r="AV4" s="5">
        <v>53</v>
      </c>
      <c r="AW4" s="5">
        <v>54</v>
      </c>
      <c r="AX4" s="5">
        <v>55</v>
      </c>
      <c r="AY4" s="5">
        <v>56</v>
      </c>
      <c r="AZ4" s="5">
        <v>57</v>
      </c>
      <c r="BA4" s="5">
        <v>58</v>
      </c>
      <c r="BB4" s="5">
        <v>59</v>
      </c>
      <c r="BC4" s="5">
        <v>60</v>
      </c>
      <c r="BD4" s="19">
        <v>61</v>
      </c>
      <c r="BE4" s="5">
        <v>62</v>
      </c>
      <c r="BF4" s="5">
        <v>63</v>
      </c>
      <c r="BG4" s="5">
        <v>64</v>
      </c>
      <c r="BH4" s="5">
        <v>65</v>
      </c>
      <c r="BI4" s="5">
        <v>66</v>
      </c>
      <c r="BJ4" s="5">
        <v>67</v>
      </c>
      <c r="BK4" s="5">
        <v>68</v>
      </c>
      <c r="BL4" s="5">
        <v>69</v>
      </c>
      <c r="BM4" s="5">
        <v>70</v>
      </c>
      <c r="BN4" s="25">
        <v>71</v>
      </c>
      <c r="BO4" s="31">
        <v>72</v>
      </c>
      <c r="BP4" s="2"/>
    </row>
    <row r="5" spans="1:68" ht="20.25" customHeight="1" x14ac:dyDescent="0.25">
      <c r="A5" s="6">
        <v>91001</v>
      </c>
      <c r="B5" s="7" t="s">
        <v>51</v>
      </c>
      <c r="C5" s="8">
        <v>1</v>
      </c>
      <c r="D5" s="8">
        <v>0.69240000000000002</v>
      </c>
      <c r="E5" s="8">
        <v>0.94259999999999999</v>
      </c>
      <c r="F5" s="8">
        <v>0.5</v>
      </c>
      <c r="G5" s="8">
        <v>0</v>
      </c>
      <c r="H5" s="8"/>
      <c r="I5" s="8">
        <v>0</v>
      </c>
      <c r="J5" s="8">
        <v>1</v>
      </c>
      <c r="K5" s="20">
        <v>8.27</v>
      </c>
      <c r="L5" s="8">
        <v>0.79630000000000001</v>
      </c>
      <c r="M5" s="8">
        <v>0</v>
      </c>
      <c r="N5" s="8">
        <v>0.49380000000000002</v>
      </c>
      <c r="O5" s="8">
        <v>4.3099999999999999E-2</v>
      </c>
      <c r="P5" s="8">
        <v>0</v>
      </c>
      <c r="Q5" s="8">
        <v>1.0072000000000001</v>
      </c>
      <c r="R5" s="8">
        <v>0.47</v>
      </c>
      <c r="S5" s="8">
        <v>0</v>
      </c>
      <c r="T5" s="8">
        <v>0.30170000000000002</v>
      </c>
      <c r="U5" s="8">
        <v>0.1885</v>
      </c>
      <c r="V5" s="8">
        <v>0.44</v>
      </c>
      <c r="W5" s="8">
        <v>0.17</v>
      </c>
      <c r="X5" s="8">
        <v>0</v>
      </c>
      <c r="Y5" s="20">
        <v>9.7765000000000004</v>
      </c>
      <c r="Z5" s="8">
        <v>0.6</v>
      </c>
      <c r="AA5" s="8">
        <v>0.5</v>
      </c>
      <c r="AB5" s="8">
        <v>2</v>
      </c>
      <c r="AC5" s="8">
        <v>0.3</v>
      </c>
      <c r="AD5" s="8">
        <v>2</v>
      </c>
      <c r="AE5" s="8">
        <v>1.9814000000000001</v>
      </c>
      <c r="AF5" s="20">
        <v>11.072100000000001</v>
      </c>
      <c r="AG5" s="8">
        <v>1.2</v>
      </c>
      <c r="AH5" s="8">
        <v>1</v>
      </c>
      <c r="AI5" s="8">
        <v>1.3</v>
      </c>
      <c r="AJ5" s="8">
        <v>0.7</v>
      </c>
      <c r="AK5" s="8">
        <v>0</v>
      </c>
      <c r="AL5" s="20">
        <v>8.4</v>
      </c>
      <c r="AM5" s="8">
        <v>0.5</v>
      </c>
      <c r="AN5" s="8">
        <v>1</v>
      </c>
      <c r="AO5" s="8">
        <v>0</v>
      </c>
      <c r="AP5" s="8">
        <v>0.7</v>
      </c>
      <c r="AQ5" s="8">
        <v>1</v>
      </c>
      <c r="AR5" s="8">
        <v>5.3400000000000003E-2</v>
      </c>
      <c r="AS5" s="8">
        <v>9.5000000000000001E-2</v>
      </c>
      <c r="AT5" s="20">
        <v>3.3483999999999998</v>
      </c>
      <c r="AU5" s="8">
        <v>0</v>
      </c>
      <c r="AV5" s="8">
        <v>0</v>
      </c>
      <c r="AW5" s="8">
        <v>0</v>
      </c>
      <c r="AX5" s="8">
        <v>0</v>
      </c>
      <c r="AY5" s="8">
        <v>1</v>
      </c>
      <c r="AZ5" s="8">
        <v>1</v>
      </c>
      <c r="BA5" s="8">
        <v>0</v>
      </c>
      <c r="BB5" s="8">
        <v>1</v>
      </c>
      <c r="BC5" s="8">
        <v>0</v>
      </c>
      <c r="BD5" s="20">
        <v>40.866999999999997</v>
      </c>
      <c r="BE5" s="26">
        <v>0</v>
      </c>
      <c r="BF5" s="26">
        <v>0</v>
      </c>
      <c r="BG5" s="26">
        <v>0</v>
      </c>
      <c r="BH5" s="26">
        <v>0</v>
      </c>
      <c r="BI5" s="26">
        <v>1</v>
      </c>
      <c r="BJ5" s="26">
        <v>1</v>
      </c>
      <c r="BK5" s="26">
        <v>0</v>
      </c>
      <c r="BL5" s="26">
        <v>1</v>
      </c>
      <c r="BM5" s="26">
        <v>0</v>
      </c>
      <c r="BN5" s="36">
        <f>(100-(BM5+BL5+BK5+BJ5+BI5+BH5+BG5+BF5+BE5))*BD5/100</f>
        <v>39.640989999999995</v>
      </c>
      <c r="BO5" s="32">
        <v>2</v>
      </c>
      <c r="BP5" s="35"/>
    </row>
    <row r="6" spans="1:68" ht="20.25" customHeight="1" x14ac:dyDescent="0.25">
      <c r="A6" s="6">
        <v>91002</v>
      </c>
      <c r="B6" s="7" t="s">
        <v>52</v>
      </c>
      <c r="C6" s="8">
        <v>0</v>
      </c>
      <c r="D6" s="8">
        <v>0.96560000000000001</v>
      </c>
      <c r="E6" s="8">
        <v>1.0419</v>
      </c>
      <c r="F6" s="8">
        <v>0.5</v>
      </c>
      <c r="G6" s="8">
        <v>0</v>
      </c>
      <c r="H6" s="8"/>
      <c r="I6" s="8">
        <v>1.5</v>
      </c>
      <c r="J6" s="8">
        <v>1</v>
      </c>
      <c r="K6" s="20">
        <v>10.015000000000001</v>
      </c>
      <c r="L6" s="8">
        <v>0.58109999999999995</v>
      </c>
      <c r="M6" s="8">
        <v>0</v>
      </c>
      <c r="N6" s="8">
        <v>0.51439999999999997</v>
      </c>
      <c r="O6" s="8">
        <v>0</v>
      </c>
      <c r="P6" s="8">
        <v>0</v>
      </c>
      <c r="Q6" s="8">
        <v>0.48099999999999998</v>
      </c>
      <c r="R6" s="8">
        <v>0.38350000000000001</v>
      </c>
      <c r="S6" s="8">
        <v>0</v>
      </c>
      <c r="T6" s="8">
        <v>0.10299999999999999</v>
      </c>
      <c r="U6" s="8">
        <v>0.16789999999999999</v>
      </c>
      <c r="V6" s="8">
        <v>0.22</v>
      </c>
      <c r="W6" s="8">
        <v>0.28999999999999998</v>
      </c>
      <c r="X6" s="8">
        <v>0.5</v>
      </c>
      <c r="Y6" s="20">
        <v>8.1021999999999998</v>
      </c>
      <c r="Z6" s="8">
        <v>0.36</v>
      </c>
      <c r="AA6" s="8">
        <v>0.5</v>
      </c>
      <c r="AB6" s="8">
        <v>2</v>
      </c>
      <c r="AC6" s="8">
        <v>0.3</v>
      </c>
      <c r="AD6" s="8">
        <v>2</v>
      </c>
      <c r="AE6" s="8">
        <v>1.8877999999999999</v>
      </c>
      <c r="AF6" s="20">
        <v>10.5717</v>
      </c>
      <c r="AG6" s="8">
        <v>0.68210000000000004</v>
      </c>
      <c r="AH6" s="8">
        <v>1</v>
      </c>
      <c r="AI6" s="8">
        <v>0</v>
      </c>
      <c r="AJ6" s="8">
        <v>0.68110000000000004</v>
      </c>
      <c r="AK6" s="8">
        <v>0</v>
      </c>
      <c r="AL6" s="20">
        <v>4.7263999999999999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5.3400000000000003E-2</v>
      </c>
      <c r="AS6" s="8">
        <v>0</v>
      </c>
      <c r="AT6" s="20">
        <v>5.3400000000000003E-2</v>
      </c>
      <c r="AU6" s="8">
        <v>0</v>
      </c>
      <c r="AV6" s="8">
        <v>0</v>
      </c>
      <c r="AW6" s="8">
        <v>0</v>
      </c>
      <c r="AX6" s="8">
        <v>0</v>
      </c>
      <c r="AY6" s="8">
        <v>1</v>
      </c>
      <c r="AZ6" s="8">
        <v>0</v>
      </c>
      <c r="BA6" s="8">
        <v>0</v>
      </c>
      <c r="BB6" s="8">
        <v>1</v>
      </c>
      <c r="BC6" s="8">
        <v>0</v>
      </c>
      <c r="BD6" s="20">
        <v>33.468699999999998</v>
      </c>
      <c r="BE6" s="26">
        <v>0</v>
      </c>
      <c r="BF6" s="26">
        <v>0</v>
      </c>
      <c r="BG6" s="26">
        <v>0</v>
      </c>
      <c r="BH6" s="26">
        <v>0</v>
      </c>
      <c r="BI6" s="26">
        <v>1</v>
      </c>
      <c r="BJ6" s="26">
        <v>0</v>
      </c>
      <c r="BK6" s="26">
        <v>0</v>
      </c>
      <c r="BL6" s="26">
        <v>1</v>
      </c>
      <c r="BM6" s="26">
        <v>0</v>
      </c>
      <c r="BN6" s="36">
        <f t="shared" ref="BN6:BN39" si="0">(100-(BM6+BL6+BK6+BJ6+BI6+BH6+BG6+BF6+BE6))*BD6/100</f>
        <v>32.799325999999994</v>
      </c>
      <c r="BO6" s="32">
        <v>3</v>
      </c>
      <c r="BP6" s="2"/>
    </row>
    <row r="7" spans="1:68" ht="20.25" customHeight="1" x14ac:dyDescent="0.25">
      <c r="A7" s="6">
        <v>91003</v>
      </c>
      <c r="B7" s="7" t="s">
        <v>53</v>
      </c>
      <c r="C7" s="8">
        <v>0</v>
      </c>
      <c r="D7" s="8">
        <v>0.78800000000000003</v>
      </c>
      <c r="E7" s="8">
        <v>0.7581</v>
      </c>
      <c r="F7" s="8">
        <v>0.5</v>
      </c>
      <c r="G7" s="8">
        <v>1.5</v>
      </c>
      <c r="H7" s="8"/>
      <c r="I7" s="8">
        <v>1.5</v>
      </c>
      <c r="J7" s="8">
        <v>1</v>
      </c>
      <c r="K7" s="20">
        <v>12.0922</v>
      </c>
      <c r="L7" s="8">
        <v>1</v>
      </c>
      <c r="M7" s="8">
        <v>2</v>
      </c>
      <c r="N7" s="8">
        <v>0.41930000000000001</v>
      </c>
      <c r="O7" s="8">
        <v>0.28289999999999998</v>
      </c>
      <c r="P7" s="8">
        <v>0.5</v>
      </c>
      <c r="Q7" s="8">
        <v>0.81</v>
      </c>
      <c r="R7" s="8">
        <v>0.35720000000000002</v>
      </c>
      <c r="S7" s="8">
        <v>0</v>
      </c>
      <c r="T7" s="8">
        <v>2.93E-2</v>
      </c>
      <c r="U7" s="8">
        <v>0.31330000000000002</v>
      </c>
      <c r="V7" s="8">
        <v>0.28000000000000003</v>
      </c>
      <c r="W7" s="8">
        <v>0.21</v>
      </c>
      <c r="X7" s="8">
        <v>0.41</v>
      </c>
      <c r="Y7" s="20">
        <v>16.53</v>
      </c>
      <c r="Z7" s="8">
        <v>0.93</v>
      </c>
      <c r="AA7" s="8">
        <v>0.5</v>
      </c>
      <c r="AB7" s="8">
        <v>2</v>
      </c>
      <c r="AC7" s="8">
        <v>0.3</v>
      </c>
      <c r="AD7" s="8">
        <v>2</v>
      </c>
      <c r="AE7" s="8">
        <v>2</v>
      </c>
      <c r="AF7" s="20">
        <v>11.595000000000001</v>
      </c>
      <c r="AG7" s="8">
        <v>0.27939999999999998</v>
      </c>
      <c r="AH7" s="8">
        <v>1</v>
      </c>
      <c r="AI7" s="8">
        <v>0</v>
      </c>
      <c r="AJ7" s="8">
        <v>0.7</v>
      </c>
      <c r="AK7" s="8">
        <v>0</v>
      </c>
      <c r="AL7" s="20">
        <v>3.9588000000000001</v>
      </c>
      <c r="AM7" s="8">
        <v>0.5</v>
      </c>
      <c r="AN7" s="8">
        <v>1</v>
      </c>
      <c r="AO7" s="8">
        <v>0</v>
      </c>
      <c r="AP7" s="8">
        <v>0.7</v>
      </c>
      <c r="AQ7" s="8">
        <v>0</v>
      </c>
      <c r="AR7" s="8">
        <v>0.44669999999999999</v>
      </c>
      <c r="AS7" s="8">
        <v>9.5000000000000001E-2</v>
      </c>
      <c r="AT7" s="20">
        <v>2.7416999999999998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20">
        <v>46.917700000000004</v>
      </c>
      <c r="BE7" s="26">
        <v>0</v>
      </c>
      <c r="BF7" s="26">
        <v>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36">
        <f t="shared" si="0"/>
        <v>46.917700000000004</v>
      </c>
      <c r="BO7" s="32">
        <v>1</v>
      </c>
      <c r="BP7" s="2"/>
    </row>
    <row r="8" spans="1:68" ht="20.25" customHeight="1" x14ac:dyDescent="0.25">
      <c r="A8" s="6">
        <v>91004</v>
      </c>
      <c r="B8" s="7" t="s">
        <v>54</v>
      </c>
      <c r="C8" s="8">
        <v>0</v>
      </c>
      <c r="D8" s="8">
        <v>0.70779999999999998</v>
      </c>
      <c r="E8" s="8">
        <v>0</v>
      </c>
      <c r="F8" s="8">
        <v>0.5</v>
      </c>
      <c r="G8" s="8">
        <v>1.5</v>
      </c>
      <c r="H8" s="8"/>
      <c r="I8" s="8">
        <v>0</v>
      </c>
      <c r="J8" s="8">
        <v>1</v>
      </c>
      <c r="K8" s="20">
        <v>7.4156000000000004</v>
      </c>
      <c r="L8" s="8">
        <v>0.65059999999999996</v>
      </c>
      <c r="M8" s="8">
        <v>0</v>
      </c>
      <c r="N8" s="8">
        <v>1.1585000000000001</v>
      </c>
      <c r="O8" s="8">
        <v>0.25169999999999998</v>
      </c>
      <c r="P8" s="8">
        <v>0</v>
      </c>
      <c r="Q8" s="8">
        <v>0.64700000000000002</v>
      </c>
      <c r="R8" s="8">
        <v>0.47</v>
      </c>
      <c r="S8" s="8">
        <v>1.4</v>
      </c>
      <c r="T8" s="8">
        <v>0.17</v>
      </c>
      <c r="U8" s="8">
        <v>0.1182</v>
      </c>
      <c r="V8" s="8">
        <v>0.33</v>
      </c>
      <c r="W8" s="8">
        <v>0.34</v>
      </c>
      <c r="X8" s="8">
        <v>0.5</v>
      </c>
      <c r="Y8" s="20">
        <v>15.09</v>
      </c>
      <c r="Z8" s="8">
        <v>0.56999999999999995</v>
      </c>
      <c r="AA8" s="8">
        <v>0.5</v>
      </c>
      <c r="AB8" s="8">
        <v>2</v>
      </c>
      <c r="AC8" s="8">
        <v>0.3</v>
      </c>
      <c r="AD8" s="8">
        <v>2</v>
      </c>
      <c r="AE8" s="8">
        <v>1.9196</v>
      </c>
      <c r="AF8" s="20">
        <v>10.9344</v>
      </c>
      <c r="AG8" s="8">
        <v>1.1606000000000001</v>
      </c>
      <c r="AH8" s="8">
        <v>1</v>
      </c>
      <c r="AI8" s="8">
        <v>0</v>
      </c>
      <c r="AJ8" s="8">
        <v>0.7</v>
      </c>
      <c r="AK8" s="8">
        <v>0</v>
      </c>
      <c r="AL8" s="20">
        <v>5.7211999999999996</v>
      </c>
      <c r="AM8" s="8">
        <v>0.5</v>
      </c>
      <c r="AN8" s="8">
        <v>0</v>
      </c>
      <c r="AO8" s="8">
        <v>0</v>
      </c>
      <c r="AP8" s="8">
        <v>0.7</v>
      </c>
      <c r="AQ8" s="8">
        <v>1</v>
      </c>
      <c r="AR8" s="8">
        <v>0.5</v>
      </c>
      <c r="AS8" s="8">
        <v>0</v>
      </c>
      <c r="AT8" s="20">
        <v>2.7</v>
      </c>
      <c r="AU8" s="8">
        <v>0</v>
      </c>
      <c r="AV8" s="8">
        <v>0</v>
      </c>
      <c r="AW8" s="8">
        <v>0</v>
      </c>
      <c r="AX8" s="8">
        <v>0</v>
      </c>
      <c r="AY8" s="8">
        <v>1</v>
      </c>
      <c r="AZ8" s="8">
        <v>1</v>
      </c>
      <c r="BA8" s="8">
        <v>0</v>
      </c>
      <c r="BB8" s="8">
        <v>0</v>
      </c>
      <c r="BC8" s="8">
        <v>0</v>
      </c>
      <c r="BD8" s="20">
        <v>41.861199999999997</v>
      </c>
      <c r="BE8" s="26">
        <v>0</v>
      </c>
      <c r="BF8" s="26">
        <v>0</v>
      </c>
      <c r="BG8" s="26">
        <v>0</v>
      </c>
      <c r="BH8" s="26">
        <v>0</v>
      </c>
      <c r="BI8" s="26">
        <v>1</v>
      </c>
      <c r="BJ8" s="26">
        <v>1</v>
      </c>
      <c r="BK8" s="26">
        <v>0</v>
      </c>
      <c r="BL8" s="26">
        <v>0</v>
      </c>
      <c r="BM8" s="26">
        <v>0</v>
      </c>
      <c r="BN8" s="36">
        <f t="shared" si="0"/>
        <v>41.02397599999999</v>
      </c>
      <c r="BO8" s="32">
        <v>2</v>
      </c>
      <c r="BP8" s="2"/>
    </row>
    <row r="9" spans="1:68" ht="20.25" customHeight="1" x14ac:dyDescent="0.25">
      <c r="A9" s="6">
        <v>91005</v>
      </c>
      <c r="B9" s="7" t="s">
        <v>55</v>
      </c>
      <c r="C9" s="8">
        <v>1</v>
      </c>
      <c r="D9" s="8">
        <v>0.85429999999999995</v>
      </c>
      <c r="E9" s="8">
        <v>0.87709999999999999</v>
      </c>
      <c r="F9" s="8">
        <v>0.1139</v>
      </c>
      <c r="G9" s="8">
        <v>1.5</v>
      </c>
      <c r="H9" s="8"/>
      <c r="I9" s="8">
        <v>0</v>
      </c>
      <c r="J9" s="8">
        <v>1</v>
      </c>
      <c r="K9" s="20">
        <v>10.6906</v>
      </c>
      <c r="L9" s="8">
        <v>0.79010000000000002</v>
      </c>
      <c r="M9" s="8">
        <v>0</v>
      </c>
      <c r="N9" s="8">
        <v>0.48749999999999999</v>
      </c>
      <c r="O9" s="8">
        <v>0.53910000000000002</v>
      </c>
      <c r="P9" s="8">
        <v>0</v>
      </c>
      <c r="Q9" s="8">
        <v>0.55759999999999998</v>
      </c>
      <c r="R9" s="8">
        <v>0.39100000000000001</v>
      </c>
      <c r="S9" s="8">
        <v>0</v>
      </c>
      <c r="T9" s="8">
        <v>0.11310000000000001</v>
      </c>
      <c r="U9" s="8">
        <v>3.2500000000000001E-2</v>
      </c>
      <c r="V9" s="8">
        <v>0.36</v>
      </c>
      <c r="W9" s="8">
        <v>7.0000000000000007E-2</v>
      </c>
      <c r="X9" s="8">
        <v>0.19</v>
      </c>
      <c r="Y9" s="20">
        <v>8.8271999999999995</v>
      </c>
      <c r="Z9" s="8">
        <v>0.5</v>
      </c>
      <c r="AA9" s="8">
        <v>0.5</v>
      </c>
      <c r="AB9" s="8">
        <v>2</v>
      </c>
      <c r="AC9" s="8">
        <v>0.3</v>
      </c>
      <c r="AD9" s="8">
        <v>2</v>
      </c>
      <c r="AE9" s="8">
        <v>1.8744000000000001</v>
      </c>
      <c r="AF9" s="20">
        <v>10.7616</v>
      </c>
      <c r="AG9" s="8">
        <v>1.2</v>
      </c>
      <c r="AH9" s="8">
        <v>1</v>
      </c>
      <c r="AI9" s="8">
        <v>1.3</v>
      </c>
      <c r="AJ9" s="8">
        <v>0</v>
      </c>
      <c r="AK9" s="8">
        <v>0</v>
      </c>
      <c r="AL9" s="20">
        <v>7</v>
      </c>
      <c r="AM9" s="8">
        <v>0.5</v>
      </c>
      <c r="AN9" s="8">
        <v>1</v>
      </c>
      <c r="AO9" s="8">
        <v>0</v>
      </c>
      <c r="AP9" s="8">
        <v>0.7</v>
      </c>
      <c r="AQ9" s="8">
        <v>1</v>
      </c>
      <c r="AR9" s="8">
        <v>0.22</v>
      </c>
      <c r="AS9" s="8">
        <v>0</v>
      </c>
      <c r="AT9" s="20">
        <v>3.42</v>
      </c>
      <c r="AU9" s="8">
        <v>0</v>
      </c>
      <c r="AV9" s="8">
        <v>0</v>
      </c>
      <c r="AW9" s="8">
        <v>0</v>
      </c>
      <c r="AX9" s="8">
        <v>1</v>
      </c>
      <c r="AY9" s="8">
        <v>1</v>
      </c>
      <c r="AZ9" s="8">
        <v>0</v>
      </c>
      <c r="BA9" s="8">
        <v>0</v>
      </c>
      <c r="BB9" s="8">
        <v>1</v>
      </c>
      <c r="BC9" s="8">
        <v>0</v>
      </c>
      <c r="BD9" s="20">
        <v>40.699399999999997</v>
      </c>
      <c r="BE9" s="26">
        <v>0</v>
      </c>
      <c r="BF9" s="26">
        <v>0</v>
      </c>
      <c r="BG9" s="26">
        <v>0</v>
      </c>
      <c r="BH9" s="26">
        <v>5</v>
      </c>
      <c r="BI9" s="26">
        <v>1</v>
      </c>
      <c r="BJ9" s="26">
        <v>0</v>
      </c>
      <c r="BK9" s="26">
        <v>0</v>
      </c>
      <c r="BL9" s="26">
        <v>1</v>
      </c>
      <c r="BM9" s="26">
        <v>0</v>
      </c>
      <c r="BN9" s="36">
        <f t="shared" si="0"/>
        <v>37.850442000000001</v>
      </c>
      <c r="BO9" s="32">
        <v>2</v>
      </c>
      <c r="BP9" s="2"/>
    </row>
    <row r="10" spans="1:68" ht="20.25" customHeight="1" x14ac:dyDescent="0.25">
      <c r="A10" s="6">
        <v>91006</v>
      </c>
      <c r="B10" s="7" t="s">
        <v>56</v>
      </c>
      <c r="C10" s="8">
        <v>1</v>
      </c>
      <c r="D10" s="8">
        <v>0.77390000000000003</v>
      </c>
      <c r="E10" s="8">
        <v>0.8337</v>
      </c>
      <c r="F10" s="8">
        <v>0.5</v>
      </c>
      <c r="G10" s="8">
        <v>1.5</v>
      </c>
      <c r="H10" s="8"/>
      <c r="I10" s="8">
        <v>1.5</v>
      </c>
      <c r="J10" s="8">
        <v>1</v>
      </c>
      <c r="K10" s="20">
        <v>14.215199999999999</v>
      </c>
      <c r="L10" s="8">
        <v>1</v>
      </c>
      <c r="M10" s="8">
        <v>2</v>
      </c>
      <c r="N10" s="8">
        <v>0.52259999999999995</v>
      </c>
      <c r="O10" s="8">
        <v>0.65620000000000001</v>
      </c>
      <c r="P10" s="8">
        <v>0</v>
      </c>
      <c r="Q10" s="8">
        <v>0.89939999999999998</v>
      </c>
      <c r="R10" s="8">
        <v>0.39850000000000002</v>
      </c>
      <c r="S10" s="8">
        <v>0</v>
      </c>
      <c r="T10" s="8">
        <v>2.01E-2</v>
      </c>
      <c r="U10" s="8">
        <v>0.22239999999999999</v>
      </c>
      <c r="V10" s="8">
        <v>0.5</v>
      </c>
      <c r="W10" s="8">
        <v>0.13</v>
      </c>
      <c r="X10" s="8">
        <v>0</v>
      </c>
      <c r="Y10" s="20">
        <v>15.872999999999999</v>
      </c>
      <c r="Z10" s="8">
        <v>1</v>
      </c>
      <c r="AA10" s="8">
        <v>0.5</v>
      </c>
      <c r="AB10" s="8">
        <v>2</v>
      </c>
      <c r="AC10" s="8">
        <v>0.3</v>
      </c>
      <c r="AD10" s="8">
        <v>2</v>
      </c>
      <c r="AE10" s="8">
        <v>2</v>
      </c>
      <c r="AF10" s="20">
        <v>11.7</v>
      </c>
      <c r="AG10" s="8">
        <v>0</v>
      </c>
      <c r="AH10" s="8">
        <v>1</v>
      </c>
      <c r="AI10" s="8">
        <v>0.16</v>
      </c>
      <c r="AJ10" s="8">
        <v>0.65339999999999998</v>
      </c>
      <c r="AK10" s="8">
        <v>2</v>
      </c>
      <c r="AL10" s="20">
        <v>7.6268000000000002</v>
      </c>
      <c r="AM10" s="8">
        <v>0.5</v>
      </c>
      <c r="AN10" s="8">
        <v>1</v>
      </c>
      <c r="AO10" s="8">
        <v>0</v>
      </c>
      <c r="AP10" s="8">
        <v>0.7</v>
      </c>
      <c r="AQ10" s="8">
        <v>0</v>
      </c>
      <c r="AR10" s="8">
        <v>0.5</v>
      </c>
      <c r="AS10" s="8">
        <v>0</v>
      </c>
      <c r="AT10" s="20">
        <v>2.7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20">
        <v>52.115000000000002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36">
        <f t="shared" si="0"/>
        <v>52.115000000000002</v>
      </c>
      <c r="BO10" s="32">
        <v>1</v>
      </c>
      <c r="BP10" s="2"/>
    </row>
    <row r="11" spans="1:68" ht="20.25" customHeight="1" x14ac:dyDescent="0.25">
      <c r="A11" s="6">
        <v>91007</v>
      </c>
      <c r="B11" s="7" t="s">
        <v>57</v>
      </c>
      <c r="C11" s="8">
        <v>1</v>
      </c>
      <c r="D11" s="8">
        <v>0.95840000000000003</v>
      </c>
      <c r="E11" s="8">
        <v>1.0764</v>
      </c>
      <c r="F11" s="8">
        <v>0.5</v>
      </c>
      <c r="G11" s="8">
        <v>1.5</v>
      </c>
      <c r="H11" s="8"/>
      <c r="I11" s="8">
        <v>1.5</v>
      </c>
      <c r="J11" s="8">
        <v>1</v>
      </c>
      <c r="K11" s="20">
        <v>15.069599999999999</v>
      </c>
      <c r="L11" s="8">
        <v>0.80859999999999999</v>
      </c>
      <c r="M11" s="8">
        <v>0</v>
      </c>
      <c r="N11" s="8">
        <v>0.50939999999999996</v>
      </c>
      <c r="O11" s="8">
        <v>5.3E-3</v>
      </c>
      <c r="P11" s="8">
        <v>0</v>
      </c>
      <c r="Q11" s="8">
        <v>0.44059999999999999</v>
      </c>
      <c r="R11" s="8">
        <v>0.39850000000000002</v>
      </c>
      <c r="S11" s="8">
        <v>0</v>
      </c>
      <c r="T11" s="8">
        <v>0.14610000000000001</v>
      </c>
      <c r="U11" s="8">
        <v>0.1089</v>
      </c>
      <c r="V11" s="8">
        <v>0.36</v>
      </c>
      <c r="W11" s="8">
        <v>7.0000000000000007E-2</v>
      </c>
      <c r="X11" s="8">
        <v>0.21</v>
      </c>
      <c r="Y11" s="20">
        <v>7.6435000000000004</v>
      </c>
      <c r="Z11" s="8">
        <v>0.39</v>
      </c>
      <c r="AA11" s="8">
        <v>0.5</v>
      </c>
      <c r="AB11" s="8">
        <v>2</v>
      </c>
      <c r="AC11" s="8">
        <v>0.3</v>
      </c>
      <c r="AD11" s="8">
        <v>2</v>
      </c>
      <c r="AE11" s="8">
        <v>1.8959999999999999</v>
      </c>
      <c r="AF11" s="20">
        <v>10.629</v>
      </c>
      <c r="AG11" s="8">
        <v>1.2</v>
      </c>
      <c r="AH11" s="8">
        <v>1</v>
      </c>
      <c r="AI11" s="8">
        <v>0.9</v>
      </c>
      <c r="AJ11" s="8">
        <v>0.62729999999999997</v>
      </c>
      <c r="AK11" s="8">
        <v>0</v>
      </c>
      <c r="AL11" s="20">
        <v>7.4546000000000001</v>
      </c>
      <c r="AM11" s="8">
        <v>0.5</v>
      </c>
      <c r="AN11" s="8">
        <v>1</v>
      </c>
      <c r="AO11" s="8">
        <v>0</v>
      </c>
      <c r="AP11" s="8">
        <v>0.7</v>
      </c>
      <c r="AQ11" s="8">
        <v>1</v>
      </c>
      <c r="AR11" s="8">
        <v>0.16669999999999999</v>
      </c>
      <c r="AS11" s="8">
        <v>0</v>
      </c>
      <c r="AT11" s="20">
        <v>3.3666999999999998</v>
      </c>
      <c r="AU11" s="8">
        <v>0</v>
      </c>
      <c r="AV11" s="8">
        <v>0</v>
      </c>
      <c r="AW11" s="8">
        <v>0</v>
      </c>
      <c r="AX11" s="8">
        <v>0</v>
      </c>
      <c r="AY11" s="8">
        <v>1</v>
      </c>
      <c r="AZ11" s="8">
        <v>1</v>
      </c>
      <c r="BA11" s="8">
        <v>0</v>
      </c>
      <c r="BB11" s="8">
        <v>0</v>
      </c>
      <c r="BC11" s="8">
        <v>0</v>
      </c>
      <c r="BD11" s="20">
        <v>44.163400000000003</v>
      </c>
      <c r="BE11" s="26">
        <v>0</v>
      </c>
      <c r="BF11" s="26">
        <v>0</v>
      </c>
      <c r="BG11" s="26">
        <v>0</v>
      </c>
      <c r="BH11" s="26">
        <v>0</v>
      </c>
      <c r="BI11" s="26">
        <v>1</v>
      </c>
      <c r="BJ11" s="26">
        <v>1</v>
      </c>
      <c r="BK11" s="26">
        <v>0</v>
      </c>
      <c r="BL11" s="26">
        <v>0</v>
      </c>
      <c r="BM11" s="26">
        <v>0</v>
      </c>
      <c r="BN11" s="36">
        <f t="shared" si="0"/>
        <v>43.280132000000002</v>
      </c>
      <c r="BO11" s="32">
        <v>2</v>
      </c>
      <c r="BP11" s="2"/>
    </row>
    <row r="12" spans="1:68" ht="20.25" customHeight="1" x14ac:dyDescent="0.25">
      <c r="A12" s="6">
        <v>91008</v>
      </c>
      <c r="B12" s="7" t="s">
        <v>58</v>
      </c>
      <c r="C12" s="8">
        <v>1</v>
      </c>
      <c r="D12" s="8">
        <v>0.88229999999999997</v>
      </c>
      <c r="E12" s="8">
        <v>0.73770000000000002</v>
      </c>
      <c r="F12" s="8">
        <v>0.48420000000000002</v>
      </c>
      <c r="G12" s="8">
        <v>1.5</v>
      </c>
      <c r="H12" s="8"/>
      <c r="I12" s="8">
        <v>0</v>
      </c>
      <c r="J12" s="8">
        <v>1</v>
      </c>
      <c r="K12" s="20">
        <v>11.208399999999999</v>
      </c>
      <c r="L12" s="8">
        <v>0.91769999999999996</v>
      </c>
      <c r="M12" s="8">
        <v>0</v>
      </c>
      <c r="N12" s="8">
        <v>0.3488</v>
      </c>
      <c r="O12" s="8">
        <v>0.68420000000000003</v>
      </c>
      <c r="P12" s="8">
        <v>0</v>
      </c>
      <c r="Q12" s="8">
        <v>0.25340000000000001</v>
      </c>
      <c r="R12" s="8">
        <v>0.43240000000000001</v>
      </c>
      <c r="S12" s="8">
        <v>0</v>
      </c>
      <c r="T12" s="8">
        <v>2.0199999999999999E-2</v>
      </c>
      <c r="U12" s="8">
        <v>0.26100000000000001</v>
      </c>
      <c r="V12" s="8">
        <v>0.45</v>
      </c>
      <c r="W12" s="8">
        <v>0.05</v>
      </c>
      <c r="X12" s="8">
        <v>0.08</v>
      </c>
      <c r="Y12" s="20">
        <v>8.7443000000000008</v>
      </c>
      <c r="Z12" s="8">
        <v>0.77</v>
      </c>
      <c r="AA12" s="8">
        <v>0.5</v>
      </c>
      <c r="AB12" s="8">
        <v>2</v>
      </c>
      <c r="AC12" s="8">
        <v>0.3</v>
      </c>
      <c r="AD12" s="8">
        <v>2</v>
      </c>
      <c r="AE12" s="8">
        <v>1.8644000000000001</v>
      </c>
      <c r="AF12" s="20">
        <v>11.1516</v>
      </c>
      <c r="AG12" s="8">
        <v>0.96819999999999995</v>
      </c>
      <c r="AH12" s="8">
        <v>1</v>
      </c>
      <c r="AI12" s="8">
        <v>0.9</v>
      </c>
      <c r="AJ12" s="8">
        <v>0.63890000000000002</v>
      </c>
      <c r="AK12" s="8">
        <v>0</v>
      </c>
      <c r="AL12" s="20">
        <v>7.0141999999999998</v>
      </c>
      <c r="AM12" s="8">
        <v>0.5</v>
      </c>
      <c r="AN12" s="8">
        <v>1</v>
      </c>
      <c r="AO12" s="8">
        <v>1.5</v>
      </c>
      <c r="AP12" s="8">
        <v>0.7</v>
      </c>
      <c r="AQ12" s="8">
        <v>1</v>
      </c>
      <c r="AR12" s="8">
        <v>0.16669999999999999</v>
      </c>
      <c r="AS12" s="8">
        <v>0</v>
      </c>
      <c r="AT12" s="20">
        <v>4.8666999999999998</v>
      </c>
      <c r="AU12" s="8">
        <v>0</v>
      </c>
      <c r="AV12" s="8">
        <v>0</v>
      </c>
      <c r="AW12" s="8">
        <v>0</v>
      </c>
      <c r="AX12" s="8">
        <v>0</v>
      </c>
      <c r="AY12" s="8">
        <v>1</v>
      </c>
      <c r="AZ12" s="8">
        <v>0</v>
      </c>
      <c r="BA12" s="8">
        <v>0</v>
      </c>
      <c r="BB12" s="8">
        <v>0</v>
      </c>
      <c r="BC12" s="8">
        <v>0</v>
      </c>
      <c r="BD12" s="20">
        <v>42.985199999999999</v>
      </c>
      <c r="BE12" s="26">
        <v>0</v>
      </c>
      <c r="BF12" s="26">
        <v>0</v>
      </c>
      <c r="BG12" s="26">
        <v>0</v>
      </c>
      <c r="BH12" s="26">
        <v>0</v>
      </c>
      <c r="BI12" s="26">
        <v>1</v>
      </c>
      <c r="BJ12" s="26">
        <v>0</v>
      </c>
      <c r="BK12" s="26">
        <v>0</v>
      </c>
      <c r="BL12" s="26">
        <v>0</v>
      </c>
      <c r="BM12" s="26">
        <v>0</v>
      </c>
      <c r="BN12" s="36">
        <f t="shared" si="0"/>
        <v>42.555347999999995</v>
      </c>
      <c r="BO12" s="32">
        <v>2</v>
      </c>
      <c r="BP12" s="2"/>
    </row>
    <row r="13" spans="1:68" ht="20.25" customHeight="1" x14ac:dyDescent="0.25">
      <c r="A13" s="6">
        <v>91009</v>
      </c>
      <c r="B13" s="7" t="s">
        <v>59</v>
      </c>
      <c r="C13" s="8">
        <v>1</v>
      </c>
      <c r="D13" s="8">
        <v>0.78200000000000003</v>
      </c>
      <c r="E13" s="8">
        <v>0.82979999999999998</v>
      </c>
      <c r="F13" s="8">
        <v>0.5</v>
      </c>
      <c r="G13" s="8">
        <v>0</v>
      </c>
      <c r="H13" s="8"/>
      <c r="I13" s="8">
        <v>0</v>
      </c>
      <c r="J13" s="8">
        <v>1</v>
      </c>
      <c r="K13" s="20">
        <v>8.2235999999999994</v>
      </c>
      <c r="L13" s="8">
        <v>0.80030000000000001</v>
      </c>
      <c r="M13" s="8">
        <v>0</v>
      </c>
      <c r="N13" s="8">
        <v>0.45150000000000001</v>
      </c>
      <c r="O13" s="8">
        <v>0.46200000000000002</v>
      </c>
      <c r="P13" s="8">
        <v>0</v>
      </c>
      <c r="Q13" s="8">
        <v>0.90700000000000003</v>
      </c>
      <c r="R13" s="8">
        <v>0.47370000000000001</v>
      </c>
      <c r="S13" s="8">
        <v>0</v>
      </c>
      <c r="T13" s="8">
        <v>1</v>
      </c>
      <c r="U13" s="8">
        <v>0.18759999999999999</v>
      </c>
      <c r="V13" s="8">
        <v>0.27</v>
      </c>
      <c r="W13" s="8">
        <v>0</v>
      </c>
      <c r="X13" s="8">
        <v>0</v>
      </c>
      <c r="Y13" s="20">
        <v>11.3803</v>
      </c>
      <c r="Z13" s="8">
        <v>0.92</v>
      </c>
      <c r="AA13" s="8">
        <v>0.5</v>
      </c>
      <c r="AB13" s="8">
        <v>2</v>
      </c>
      <c r="AC13" s="8">
        <v>0.3</v>
      </c>
      <c r="AD13" s="8">
        <v>2</v>
      </c>
      <c r="AE13" s="8">
        <v>1.897</v>
      </c>
      <c r="AF13" s="20">
        <v>11.4255</v>
      </c>
      <c r="AG13" s="8">
        <v>1.2</v>
      </c>
      <c r="AH13" s="8">
        <v>1</v>
      </c>
      <c r="AI13" s="8">
        <v>0</v>
      </c>
      <c r="AJ13" s="8">
        <v>0.61409999999999998</v>
      </c>
      <c r="AK13" s="8">
        <v>2</v>
      </c>
      <c r="AL13" s="20">
        <v>9.6281999999999996</v>
      </c>
      <c r="AM13" s="8">
        <v>0.5</v>
      </c>
      <c r="AN13" s="8">
        <v>0</v>
      </c>
      <c r="AO13" s="8">
        <v>0</v>
      </c>
      <c r="AP13" s="8">
        <v>0.7</v>
      </c>
      <c r="AQ13" s="8">
        <v>0</v>
      </c>
      <c r="AR13" s="8">
        <v>0.44669999999999999</v>
      </c>
      <c r="AS13" s="8">
        <v>0.20200000000000001</v>
      </c>
      <c r="AT13" s="20">
        <v>1.8487</v>
      </c>
      <c r="AU13" s="8">
        <v>0</v>
      </c>
      <c r="AV13" s="8">
        <v>0</v>
      </c>
      <c r="AW13" s="8">
        <v>0</v>
      </c>
      <c r="AX13" s="8">
        <v>0</v>
      </c>
      <c r="AY13" s="8">
        <v>1</v>
      </c>
      <c r="AZ13" s="8">
        <v>1</v>
      </c>
      <c r="BA13" s="8">
        <v>0</v>
      </c>
      <c r="BB13" s="8">
        <v>1</v>
      </c>
      <c r="BC13" s="8">
        <v>0</v>
      </c>
      <c r="BD13" s="20">
        <v>42.506300000000003</v>
      </c>
      <c r="BE13" s="26">
        <v>0</v>
      </c>
      <c r="BF13" s="26">
        <v>0</v>
      </c>
      <c r="BG13" s="26">
        <v>0</v>
      </c>
      <c r="BH13" s="26">
        <v>0</v>
      </c>
      <c r="BI13" s="26">
        <v>1</v>
      </c>
      <c r="BJ13" s="26">
        <v>1</v>
      </c>
      <c r="BK13" s="26">
        <v>0</v>
      </c>
      <c r="BL13" s="26">
        <v>1</v>
      </c>
      <c r="BM13" s="26">
        <v>0</v>
      </c>
      <c r="BN13" s="36">
        <f t="shared" si="0"/>
        <v>41.231110999999999</v>
      </c>
      <c r="BO13" s="32">
        <v>2</v>
      </c>
      <c r="BP13" s="2"/>
    </row>
    <row r="14" spans="1:68" ht="20.25" customHeight="1" x14ac:dyDescent="0.25">
      <c r="A14" s="6">
        <v>91010</v>
      </c>
      <c r="B14" s="7" t="s">
        <v>60</v>
      </c>
      <c r="C14" s="8">
        <v>0</v>
      </c>
      <c r="D14" s="8">
        <v>0.95220000000000005</v>
      </c>
      <c r="E14" s="8">
        <v>0.56489999999999996</v>
      </c>
      <c r="F14" s="8">
        <v>0.5</v>
      </c>
      <c r="G14" s="8">
        <v>0</v>
      </c>
      <c r="H14" s="8"/>
      <c r="I14" s="8">
        <v>1.5</v>
      </c>
      <c r="J14" s="8">
        <v>1</v>
      </c>
      <c r="K14" s="20">
        <v>9.0342000000000002</v>
      </c>
      <c r="L14" s="8">
        <v>0.8448</v>
      </c>
      <c r="M14" s="8">
        <v>0</v>
      </c>
      <c r="N14" s="8">
        <v>0.1787</v>
      </c>
      <c r="O14" s="8">
        <v>0.1245</v>
      </c>
      <c r="P14" s="8">
        <v>0</v>
      </c>
      <c r="Q14" s="8">
        <v>0.2772</v>
      </c>
      <c r="R14" s="8">
        <v>0</v>
      </c>
      <c r="S14" s="8">
        <v>0</v>
      </c>
      <c r="T14" s="8">
        <v>5.7000000000000002E-3</v>
      </c>
      <c r="U14" s="8">
        <v>5.3E-3</v>
      </c>
      <c r="V14" s="8">
        <v>0.31</v>
      </c>
      <c r="W14" s="8">
        <v>0.03</v>
      </c>
      <c r="X14" s="8">
        <v>0</v>
      </c>
      <c r="Y14" s="20">
        <v>4.4405000000000001</v>
      </c>
      <c r="Z14" s="8">
        <v>0.46</v>
      </c>
      <c r="AA14" s="8">
        <v>0.5</v>
      </c>
      <c r="AB14" s="8">
        <v>2</v>
      </c>
      <c r="AC14" s="8">
        <v>0.3</v>
      </c>
      <c r="AD14" s="8">
        <v>0</v>
      </c>
      <c r="AE14" s="8">
        <v>1.8962000000000001</v>
      </c>
      <c r="AF14" s="20">
        <v>7.7343000000000002</v>
      </c>
      <c r="AG14" s="8">
        <v>1.2</v>
      </c>
      <c r="AH14" s="8">
        <v>1</v>
      </c>
      <c r="AI14" s="8">
        <v>0</v>
      </c>
      <c r="AJ14" s="8">
        <v>0.7</v>
      </c>
      <c r="AK14" s="8">
        <v>0</v>
      </c>
      <c r="AL14" s="20">
        <v>5.8</v>
      </c>
      <c r="AM14" s="8">
        <v>0.5</v>
      </c>
      <c r="AN14" s="8">
        <v>0</v>
      </c>
      <c r="AO14" s="8">
        <v>0</v>
      </c>
      <c r="AP14" s="8">
        <v>0</v>
      </c>
      <c r="AQ14" s="8">
        <v>0</v>
      </c>
      <c r="AR14" s="8">
        <v>0.33339999999999997</v>
      </c>
      <c r="AS14" s="8">
        <v>0</v>
      </c>
      <c r="AT14" s="20">
        <v>0.83340000000000003</v>
      </c>
      <c r="AU14" s="8">
        <v>0</v>
      </c>
      <c r="AV14" s="8">
        <v>0</v>
      </c>
      <c r="AW14" s="8">
        <v>0</v>
      </c>
      <c r="AX14" s="8">
        <v>0</v>
      </c>
      <c r="AY14" s="8">
        <v>1</v>
      </c>
      <c r="AZ14" s="8">
        <v>1</v>
      </c>
      <c r="BA14" s="8">
        <v>0</v>
      </c>
      <c r="BB14" s="8">
        <v>1</v>
      </c>
      <c r="BC14" s="8">
        <v>0</v>
      </c>
      <c r="BD14" s="20">
        <v>27.842400000000001</v>
      </c>
      <c r="BE14" s="26">
        <v>0</v>
      </c>
      <c r="BF14" s="26">
        <v>0</v>
      </c>
      <c r="BG14" s="26">
        <v>0</v>
      </c>
      <c r="BH14" s="26">
        <v>0</v>
      </c>
      <c r="BI14" s="26">
        <v>1</v>
      </c>
      <c r="BJ14" s="26">
        <v>1</v>
      </c>
      <c r="BK14" s="26">
        <v>0</v>
      </c>
      <c r="BL14" s="26">
        <v>1</v>
      </c>
      <c r="BM14" s="26">
        <v>0</v>
      </c>
      <c r="BN14" s="36">
        <f t="shared" si="0"/>
        <v>27.007128000000002</v>
      </c>
      <c r="BO14" s="32">
        <v>3</v>
      </c>
      <c r="BP14" s="2"/>
    </row>
    <row r="15" spans="1:68" ht="20.25" customHeight="1" x14ac:dyDescent="0.25">
      <c r="A15" s="6">
        <v>91011</v>
      </c>
      <c r="B15" s="7" t="s">
        <v>61</v>
      </c>
      <c r="C15" s="8">
        <v>1</v>
      </c>
      <c r="D15" s="8">
        <v>0.91100000000000003</v>
      </c>
      <c r="E15" s="8">
        <v>1.0302</v>
      </c>
      <c r="F15" s="8">
        <v>0.47470000000000001</v>
      </c>
      <c r="G15" s="8">
        <v>1.5</v>
      </c>
      <c r="H15" s="8"/>
      <c r="I15" s="8">
        <v>0</v>
      </c>
      <c r="J15" s="8">
        <v>1</v>
      </c>
      <c r="K15" s="20">
        <v>11.831799999999999</v>
      </c>
      <c r="L15" s="8">
        <v>0.98329999999999995</v>
      </c>
      <c r="M15" s="8">
        <v>0</v>
      </c>
      <c r="N15" s="8">
        <v>0.50929999999999997</v>
      </c>
      <c r="O15" s="8">
        <v>0.45240000000000002</v>
      </c>
      <c r="P15" s="8">
        <v>0</v>
      </c>
      <c r="Q15" s="8">
        <v>0.51019999999999999</v>
      </c>
      <c r="R15" s="8">
        <v>0.35339999999999999</v>
      </c>
      <c r="S15" s="8">
        <v>0</v>
      </c>
      <c r="T15" s="8">
        <v>9.0899999999999995E-2</v>
      </c>
      <c r="U15" s="8">
        <v>0.2122</v>
      </c>
      <c r="V15" s="8">
        <v>0.35</v>
      </c>
      <c r="W15" s="8">
        <v>0.05</v>
      </c>
      <c r="X15" s="8">
        <v>0.3</v>
      </c>
      <c r="Y15" s="20">
        <v>9.5292999999999992</v>
      </c>
      <c r="Z15" s="8">
        <v>0.75</v>
      </c>
      <c r="AA15" s="8">
        <v>0.5</v>
      </c>
      <c r="AB15" s="8">
        <v>2</v>
      </c>
      <c r="AC15" s="8">
        <v>0.3</v>
      </c>
      <c r="AD15" s="8">
        <v>2</v>
      </c>
      <c r="AE15" s="8">
        <v>1.9350000000000001</v>
      </c>
      <c r="AF15" s="20">
        <v>11.227499999999999</v>
      </c>
      <c r="AG15" s="8">
        <v>1.2</v>
      </c>
      <c r="AH15" s="8">
        <v>1</v>
      </c>
      <c r="AI15" s="8">
        <v>0.78</v>
      </c>
      <c r="AJ15" s="8">
        <v>0.68030000000000002</v>
      </c>
      <c r="AK15" s="8">
        <v>0</v>
      </c>
      <c r="AL15" s="20">
        <v>7.3205999999999998</v>
      </c>
      <c r="AM15" s="8">
        <v>0.5</v>
      </c>
      <c r="AN15" s="8">
        <v>1</v>
      </c>
      <c r="AO15" s="8">
        <v>1.5</v>
      </c>
      <c r="AP15" s="8">
        <v>0.7</v>
      </c>
      <c r="AQ15" s="8">
        <v>1</v>
      </c>
      <c r="AR15" s="8">
        <v>0.44669999999999999</v>
      </c>
      <c r="AS15" s="8">
        <v>9.5000000000000001E-2</v>
      </c>
      <c r="AT15" s="20">
        <v>5.2416999999999998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20">
        <v>45.1509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36">
        <f t="shared" si="0"/>
        <v>45.1509</v>
      </c>
      <c r="BO15" s="32">
        <v>2</v>
      </c>
      <c r="BP15" s="2"/>
    </row>
    <row r="16" spans="1:68" ht="38.25" customHeight="1" x14ac:dyDescent="0.25">
      <c r="A16" s="6">
        <v>91012</v>
      </c>
      <c r="B16" s="9" t="s">
        <v>62</v>
      </c>
      <c r="C16" s="8">
        <v>1</v>
      </c>
      <c r="D16" s="8">
        <v>0.85550000000000004</v>
      </c>
      <c r="E16" s="8">
        <v>0.96689999999999998</v>
      </c>
      <c r="F16" s="8">
        <v>0.5</v>
      </c>
      <c r="G16" s="8">
        <v>1.5</v>
      </c>
      <c r="H16" s="8"/>
      <c r="I16" s="8">
        <v>0</v>
      </c>
      <c r="J16" s="8">
        <v>1</v>
      </c>
      <c r="K16" s="20">
        <v>11.6448</v>
      </c>
      <c r="L16" s="8">
        <v>0.98109999999999997</v>
      </c>
      <c r="M16" s="8">
        <v>0</v>
      </c>
      <c r="N16" s="8">
        <v>0.49519999999999997</v>
      </c>
      <c r="O16" s="8">
        <v>0.71550000000000002</v>
      </c>
      <c r="P16" s="8">
        <v>0</v>
      </c>
      <c r="Q16" s="8">
        <v>0.58399999999999996</v>
      </c>
      <c r="R16" s="8">
        <v>0.5</v>
      </c>
      <c r="S16" s="8">
        <v>0</v>
      </c>
      <c r="T16" s="8">
        <v>1.54E-2</v>
      </c>
      <c r="U16" s="8">
        <v>0.2392</v>
      </c>
      <c r="V16" s="8">
        <v>0.3</v>
      </c>
      <c r="W16" s="8">
        <v>0.15</v>
      </c>
      <c r="X16" s="8">
        <v>0.11</v>
      </c>
      <c r="Y16" s="20">
        <v>10.226000000000001</v>
      </c>
      <c r="Z16" s="8">
        <v>0.59</v>
      </c>
      <c r="AA16" s="8">
        <v>0.5</v>
      </c>
      <c r="AB16" s="8">
        <v>2</v>
      </c>
      <c r="AC16" s="8">
        <v>0.3</v>
      </c>
      <c r="AD16" s="8">
        <v>2</v>
      </c>
      <c r="AE16" s="8">
        <v>1.8404</v>
      </c>
      <c r="AF16" s="20">
        <v>10.845599999999999</v>
      </c>
      <c r="AG16" s="8">
        <v>1.2</v>
      </c>
      <c r="AH16" s="8">
        <v>1</v>
      </c>
      <c r="AI16" s="8">
        <v>0</v>
      </c>
      <c r="AJ16" s="8">
        <v>0.68189999999999995</v>
      </c>
      <c r="AK16" s="8">
        <v>0</v>
      </c>
      <c r="AL16" s="20">
        <v>5.7637999999999998</v>
      </c>
      <c r="AM16" s="8">
        <v>0.5</v>
      </c>
      <c r="AN16" s="8">
        <v>0</v>
      </c>
      <c r="AO16" s="8">
        <v>0</v>
      </c>
      <c r="AP16" s="8">
        <v>0.7</v>
      </c>
      <c r="AQ16" s="8">
        <v>0</v>
      </c>
      <c r="AR16" s="8">
        <v>0.38669999999999999</v>
      </c>
      <c r="AS16" s="8">
        <v>9.5000000000000001E-2</v>
      </c>
      <c r="AT16" s="20">
        <v>1.6817</v>
      </c>
      <c r="AU16" s="8">
        <v>0</v>
      </c>
      <c r="AV16" s="8">
        <v>0</v>
      </c>
      <c r="AW16" s="8">
        <v>0</v>
      </c>
      <c r="AX16" s="8">
        <v>0</v>
      </c>
      <c r="AY16" s="8">
        <v>1</v>
      </c>
      <c r="AZ16" s="8">
        <v>0</v>
      </c>
      <c r="BA16" s="8">
        <v>0</v>
      </c>
      <c r="BB16" s="8">
        <v>0</v>
      </c>
      <c r="BC16" s="8">
        <v>0</v>
      </c>
      <c r="BD16" s="20">
        <v>40.161900000000003</v>
      </c>
      <c r="BE16" s="26">
        <v>0</v>
      </c>
      <c r="BF16" s="26">
        <v>0</v>
      </c>
      <c r="BG16" s="26">
        <v>0</v>
      </c>
      <c r="BH16" s="26">
        <v>0</v>
      </c>
      <c r="BI16" s="26">
        <v>1</v>
      </c>
      <c r="BJ16" s="26">
        <v>0</v>
      </c>
      <c r="BK16" s="26">
        <v>0</v>
      </c>
      <c r="BL16" s="26">
        <v>0</v>
      </c>
      <c r="BM16" s="26">
        <v>0</v>
      </c>
      <c r="BN16" s="36">
        <f t="shared" si="0"/>
        <v>39.760281000000006</v>
      </c>
      <c r="BO16" s="32">
        <v>2</v>
      </c>
      <c r="BP16" s="2"/>
    </row>
    <row r="17" spans="1:68" ht="20.25" customHeight="1" x14ac:dyDescent="0.25">
      <c r="A17" s="6">
        <v>91013</v>
      </c>
      <c r="B17" s="7" t="s">
        <v>63</v>
      </c>
      <c r="C17" s="8">
        <v>1</v>
      </c>
      <c r="D17" s="8">
        <v>0.81859999999999999</v>
      </c>
      <c r="E17" s="8">
        <v>0.88049999999999995</v>
      </c>
      <c r="F17" s="8">
        <v>0.5</v>
      </c>
      <c r="G17" s="8">
        <v>0</v>
      </c>
      <c r="H17" s="8"/>
      <c r="I17" s="8">
        <v>1.5</v>
      </c>
      <c r="J17" s="8">
        <v>1</v>
      </c>
      <c r="K17" s="20">
        <v>11.398199999999999</v>
      </c>
      <c r="L17" s="8">
        <v>0.67179999999999995</v>
      </c>
      <c r="M17" s="8">
        <v>0</v>
      </c>
      <c r="N17" s="8">
        <v>0.44669999999999999</v>
      </c>
      <c r="O17" s="8">
        <v>0.45100000000000001</v>
      </c>
      <c r="P17" s="8">
        <v>0</v>
      </c>
      <c r="Q17" s="8">
        <v>0.70220000000000005</v>
      </c>
      <c r="R17" s="8">
        <v>0.37219999999999998</v>
      </c>
      <c r="S17" s="8">
        <v>0</v>
      </c>
      <c r="T17" s="8">
        <v>0.12470000000000001</v>
      </c>
      <c r="U17" s="8">
        <v>0.2505</v>
      </c>
      <c r="V17" s="8">
        <v>0.31</v>
      </c>
      <c r="W17" s="8">
        <v>0.11</v>
      </c>
      <c r="X17" s="8">
        <v>0.5</v>
      </c>
      <c r="Y17" s="20">
        <v>9.8476999999999997</v>
      </c>
      <c r="Z17" s="8">
        <v>0.53</v>
      </c>
      <c r="AA17" s="8">
        <v>0.5</v>
      </c>
      <c r="AB17" s="8">
        <v>2</v>
      </c>
      <c r="AC17" s="8">
        <v>0.3</v>
      </c>
      <c r="AD17" s="8">
        <v>2</v>
      </c>
      <c r="AE17" s="8">
        <v>1.9016</v>
      </c>
      <c r="AF17" s="20">
        <v>10.8474</v>
      </c>
      <c r="AG17" s="8">
        <v>1.2</v>
      </c>
      <c r="AH17" s="8">
        <v>1</v>
      </c>
      <c r="AI17" s="8">
        <v>0.74</v>
      </c>
      <c r="AJ17" s="8">
        <v>0.56130000000000002</v>
      </c>
      <c r="AK17" s="8">
        <v>0</v>
      </c>
      <c r="AL17" s="20">
        <v>7.0026000000000002</v>
      </c>
      <c r="AM17" s="8">
        <v>0.5</v>
      </c>
      <c r="AN17" s="8">
        <v>0</v>
      </c>
      <c r="AO17" s="8">
        <v>1.5</v>
      </c>
      <c r="AP17" s="8">
        <v>0.7</v>
      </c>
      <c r="AQ17" s="8">
        <v>1</v>
      </c>
      <c r="AR17" s="8">
        <v>0.38669999999999999</v>
      </c>
      <c r="AS17" s="8">
        <v>0</v>
      </c>
      <c r="AT17" s="20">
        <v>4.0867000000000004</v>
      </c>
      <c r="AU17" s="8">
        <v>0</v>
      </c>
      <c r="AV17" s="8">
        <v>0</v>
      </c>
      <c r="AW17" s="8">
        <v>0</v>
      </c>
      <c r="AX17" s="8">
        <v>0</v>
      </c>
      <c r="AY17" s="8">
        <v>1</v>
      </c>
      <c r="AZ17" s="8">
        <v>1</v>
      </c>
      <c r="BA17" s="8">
        <v>0</v>
      </c>
      <c r="BB17" s="8">
        <v>0</v>
      </c>
      <c r="BC17" s="8">
        <v>0</v>
      </c>
      <c r="BD17" s="20">
        <v>43.182600000000001</v>
      </c>
      <c r="BE17" s="26">
        <v>0</v>
      </c>
      <c r="BF17" s="26">
        <v>0</v>
      </c>
      <c r="BG17" s="26">
        <v>0</v>
      </c>
      <c r="BH17" s="26">
        <v>0</v>
      </c>
      <c r="BI17" s="26">
        <v>1</v>
      </c>
      <c r="BJ17" s="26">
        <v>1</v>
      </c>
      <c r="BK17" s="26">
        <v>0</v>
      </c>
      <c r="BL17" s="26">
        <v>0</v>
      </c>
      <c r="BM17" s="26">
        <v>0</v>
      </c>
      <c r="BN17" s="36">
        <f t="shared" si="0"/>
        <v>42.318947999999999</v>
      </c>
      <c r="BO17" s="32">
        <v>2</v>
      </c>
      <c r="BP17" s="2"/>
    </row>
    <row r="18" spans="1:68" ht="20.25" customHeight="1" x14ac:dyDescent="0.25">
      <c r="A18" s="6">
        <v>91014</v>
      </c>
      <c r="B18" s="7" t="s">
        <v>64</v>
      </c>
      <c r="C18" s="8">
        <v>1</v>
      </c>
      <c r="D18" s="8">
        <v>0.83530000000000004</v>
      </c>
      <c r="E18" s="8">
        <v>0.71319999999999995</v>
      </c>
      <c r="F18" s="8">
        <v>0.5</v>
      </c>
      <c r="G18" s="8">
        <v>0</v>
      </c>
      <c r="H18" s="8"/>
      <c r="I18" s="8">
        <v>1.5</v>
      </c>
      <c r="J18" s="8">
        <v>1</v>
      </c>
      <c r="K18" s="20">
        <v>11.097</v>
      </c>
      <c r="L18" s="8">
        <v>0.70750000000000002</v>
      </c>
      <c r="M18" s="8">
        <v>0</v>
      </c>
      <c r="N18" s="8">
        <v>0.40310000000000001</v>
      </c>
      <c r="O18" s="8">
        <v>0.22969999999999999</v>
      </c>
      <c r="P18" s="8">
        <v>0</v>
      </c>
      <c r="Q18" s="8">
        <v>0.65800000000000003</v>
      </c>
      <c r="R18" s="8">
        <v>0.47</v>
      </c>
      <c r="S18" s="8">
        <v>1.4</v>
      </c>
      <c r="T18" s="8">
        <v>0.32829999999999998</v>
      </c>
      <c r="U18" s="8">
        <v>0.2089</v>
      </c>
      <c r="V18" s="8">
        <v>0.36</v>
      </c>
      <c r="W18" s="8">
        <v>0.17</v>
      </c>
      <c r="X18" s="8">
        <v>0.04</v>
      </c>
      <c r="Y18" s="20">
        <v>12.438800000000001</v>
      </c>
      <c r="Z18" s="8">
        <v>0.5</v>
      </c>
      <c r="AA18" s="8">
        <v>0.5</v>
      </c>
      <c r="AB18" s="8">
        <v>2</v>
      </c>
      <c r="AC18" s="8">
        <v>0.3</v>
      </c>
      <c r="AD18" s="8">
        <v>2</v>
      </c>
      <c r="AE18" s="8">
        <v>1.8136000000000001</v>
      </c>
      <c r="AF18" s="20">
        <v>10.670400000000001</v>
      </c>
      <c r="AG18" s="8">
        <v>1.2</v>
      </c>
      <c r="AH18" s="8">
        <v>1</v>
      </c>
      <c r="AI18" s="8">
        <v>1.0900000000000001</v>
      </c>
      <c r="AJ18" s="8">
        <v>0.5484</v>
      </c>
      <c r="AK18" s="8">
        <v>0</v>
      </c>
      <c r="AL18" s="20">
        <v>7.6768000000000001</v>
      </c>
      <c r="AM18" s="8">
        <v>0.5</v>
      </c>
      <c r="AN18" s="8">
        <v>0</v>
      </c>
      <c r="AO18" s="8">
        <v>0</v>
      </c>
      <c r="AP18" s="8">
        <v>0.7</v>
      </c>
      <c r="AQ18" s="8">
        <v>1</v>
      </c>
      <c r="AR18" s="8">
        <v>0.5</v>
      </c>
      <c r="AS18" s="8">
        <v>9.5000000000000001E-2</v>
      </c>
      <c r="AT18" s="20">
        <v>2.7949999999999999</v>
      </c>
      <c r="AU18" s="8">
        <v>0</v>
      </c>
      <c r="AV18" s="8">
        <v>0</v>
      </c>
      <c r="AW18" s="8">
        <v>0</v>
      </c>
      <c r="AX18" s="8">
        <v>0</v>
      </c>
      <c r="AY18" s="8">
        <v>1</v>
      </c>
      <c r="AZ18" s="8">
        <v>1</v>
      </c>
      <c r="BA18" s="8">
        <v>0</v>
      </c>
      <c r="BB18" s="8">
        <v>0</v>
      </c>
      <c r="BC18" s="8">
        <v>0</v>
      </c>
      <c r="BD18" s="20">
        <v>44.677999999999997</v>
      </c>
      <c r="BE18" s="26">
        <v>0</v>
      </c>
      <c r="BF18" s="26">
        <v>0</v>
      </c>
      <c r="BG18" s="26">
        <v>0</v>
      </c>
      <c r="BH18" s="26">
        <v>0</v>
      </c>
      <c r="BI18" s="26">
        <v>1</v>
      </c>
      <c r="BJ18" s="26">
        <v>1</v>
      </c>
      <c r="BK18" s="26">
        <v>0</v>
      </c>
      <c r="BL18" s="26">
        <v>0</v>
      </c>
      <c r="BM18" s="26">
        <v>0</v>
      </c>
      <c r="BN18" s="36">
        <f t="shared" si="0"/>
        <v>43.784439999999996</v>
      </c>
      <c r="BO18" s="32">
        <v>2</v>
      </c>
      <c r="BP18" s="2"/>
    </row>
    <row r="19" spans="1:68" ht="20.25" customHeight="1" x14ac:dyDescent="0.25">
      <c r="A19" s="6">
        <v>91015</v>
      </c>
      <c r="B19" s="7" t="s">
        <v>65</v>
      </c>
      <c r="C19" s="8">
        <v>1</v>
      </c>
      <c r="D19" s="8">
        <v>0.84630000000000005</v>
      </c>
      <c r="E19" s="8">
        <v>0.6462</v>
      </c>
      <c r="F19" s="8">
        <v>0.48209999999999997</v>
      </c>
      <c r="G19" s="8">
        <v>1.5</v>
      </c>
      <c r="H19" s="8"/>
      <c r="I19" s="8">
        <v>1.5</v>
      </c>
      <c r="J19" s="8">
        <v>1</v>
      </c>
      <c r="K19" s="20">
        <v>13.949199999999999</v>
      </c>
      <c r="L19" s="8">
        <v>0.70179999999999998</v>
      </c>
      <c r="M19" s="8">
        <v>0</v>
      </c>
      <c r="N19" s="8">
        <v>0.2868</v>
      </c>
      <c r="O19" s="8">
        <v>0.1532</v>
      </c>
      <c r="P19" s="8">
        <v>0</v>
      </c>
      <c r="Q19" s="8">
        <v>0.66339999999999999</v>
      </c>
      <c r="R19" s="8">
        <v>0.43240000000000001</v>
      </c>
      <c r="S19" s="8">
        <v>0</v>
      </c>
      <c r="T19" s="8">
        <v>0.13089999999999999</v>
      </c>
      <c r="U19" s="8">
        <v>0.3165</v>
      </c>
      <c r="V19" s="8">
        <v>0.42</v>
      </c>
      <c r="W19" s="8">
        <v>0.18</v>
      </c>
      <c r="X19" s="8">
        <v>0.24</v>
      </c>
      <c r="Y19" s="20">
        <v>8.8125</v>
      </c>
      <c r="Z19" s="8">
        <v>0.72</v>
      </c>
      <c r="AA19" s="8">
        <v>0.5</v>
      </c>
      <c r="AB19" s="8">
        <v>2</v>
      </c>
      <c r="AC19" s="8">
        <v>0.3</v>
      </c>
      <c r="AD19" s="8">
        <v>2</v>
      </c>
      <c r="AE19" s="8">
        <v>2</v>
      </c>
      <c r="AF19" s="20">
        <v>11.28</v>
      </c>
      <c r="AG19" s="8">
        <v>1.2</v>
      </c>
      <c r="AH19" s="8">
        <v>1</v>
      </c>
      <c r="AI19" s="8">
        <v>0.95</v>
      </c>
      <c r="AJ19" s="8">
        <v>0.7</v>
      </c>
      <c r="AK19" s="8">
        <v>0</v>
      </c>
      <c r="AL19" s="20">
        <v>7.7</v>
      </c>
      <c r="AM19" s="8">
        <v>0.5</v>
      </c>
      <c r="AN19" s="8">
        <v>1</v>
      </c>
      <c r="AO19" s="8">
        <v>0</v>
      </c>
      <c r="AP19" s="8">
        <v>0.7</v>
      </c>
      <c r="AQ19" s="8">
        <v>1</v>
      </c>
      <c r="AR19" s="8">
        <v>0.28000000000000003</v>
      </c>
      <c r="AS19" s="8">
        <v>0</v>
      </c>
      <c r="AT19" s="20">
        <v>3.48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20">
        <v>45.221699999999998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36">
        <f t="shared" si="0"/>
        <v>45.221699999999998</v>
      </c>
      <c r="BO19" s="32">
        <v>2</v>
      </c>
      <c r="BP19" s="2"/>
    </row>
    <row r="20" spans="1:68" ht="20.25" customHeight="1" x14ac:dyDescent="0.25">
      <c r="A20" s="6">
        <v>91016</v>
      </c>
      <c r="B20" s="7" t="s">
        <v>66</v>
      </c>
      <c r="C20" s="8">
        <v>1</v>
      </c>
      <c r="D20" s="8">
        <v>0.74160000000000004</v>
      </c>
      <c r="E20" s="8">
        <v>0.98699999999999999</v>
      </c>
      <c r="F20" s="8">
        <v>0.5</v>
      </c>
      <c r="G20" s="8">
        <v>1.5</v>
      </c>
      <c r="H20" s="8"/>
      <c r="I20" s="8">
        <v>1.5</v>
      </c>
      <c r="J20" s="8">
        <v>1</v>
      </c>
      <c r="K20" s="20">
        <v>14.4572</v>
      </c>
      <c r="L20" s="8">
        <v>0.82320000000000004</v>
      </c>
      <c r="M20" s="8">
        <v>0</v>
      </c>
      <c r="N20" s="8">
        <v>0.65939999999999999</v>
      </c>
      <c r="O20" s="8">
        <v>0.77139999999999997</v>
      </c>
      <c r="P20" s="8">
        <v>0</v>
      </c>
      <c r="Q20" s="8">
        <v>0.6774</v>
      </c>
      <c r="R20" s="8">
        <v>0.26319999999999999</v>
      </c>
      <c r="S20" s="8">
        <v>0</v>
      </c>
      <c r="T20" s="8">
        <v>0.16850000000000001</v>
      </c>
      <c r="U20" s="8">
        <v>0.22559999999999999</v>
      </c>
      <c r="V20" s="8">
        <v>0.33</v>
      </c>
      <c r="W20" s="8">
        <v>0.1</v>
      </c>
      <c r="X20" s="8">
        <v>0.5</v>
      </c>
      <c r="Y20" s="20">
        <v>11.2967</v>
      </c>
      <c r="Z20" s="8">
        <v>0.67</v>
      </c>
      <c r="AA20" s="8">
        <v>0.5</v>
      </c>
      <c r="AB20" s="8">
        <v>2</v>
      </c>
      <c r="AC20" s="8">
        <v>0.3</v>
      </c>
      <c r="AD20" s="8">
        <v>2</v>
      </c>
      <c r="AE20" s="8">
        <v>2</v>
      </c>
      <c r="AF20" s="20">
        <v>11.205</v>
      </c>
      <c r="AG20" s="8">
        <v>1.2</v>
      </c>
      <c r="AH20" s="8">
        <v>1</v>
      </c>
      <c r="AI20" s="8">
        <v>0.88</v>
      </c>
      <c r="AJ20" s="8">
        <v>0.7</v>
      </c>
      <c r="AK20" s="8">
        <v>0</v>
      </c>
      <c r="AL20" s="20">
        <v>7.56</v>
      </c>
      <c r="AM20" s="8">
        <v>0.5</v>
      </c>
      <c r="AN20" s="8">
        <v>1</v>
      </c>
      <c r="AO20" s="8">
        <v>1.5</v>
      </c>
      <c r="AP20" s="8">
        <v>0.7</v>
      </c>
      <c r="AQ20" s="8">
        <v>1</v>
      </c>
      <c r="AR20" s="8">
        <v>0.5</v>
      </c>
      <c r="AS20" s="8">
        <v>0.20200000000000001</v>
      </c>
      <c r="AT20" s="20">
        <v>5.4020000000000001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20">
        <v>49.920900000000003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36">
        <f t="shared" si="0"/>
        <v>49.920900000000003</v>
      </c>
      <c r="BO20" s="32">
        <v>1</v>
      </c>
      <c r="BP20" s="2"/>
    </row>
    <row r="21" spans="1:68" ht="20.25" customHeight="1" x14ac:dyDescent="0.25">
      <c r="A21" s="6">
        <v>91017</v>
      </c>
      <c r="B21" s="7" t="s">
        <v>67</v>
      </c>
      <c r="C21" s="8">
        <v>1</v>
      </c>
      <c r="D21" s="8">
        <v>0.81110000000000004</v>
      </c>
      <c r="E21" s="8">
        <v>0</v>
      </c>
      <c r="F21" s="8">
        <v>0.5</v>
      </c>
      <c r="G21" s="8">
        <v>0</v>
      </c>
      <c r="H21" s="8"/>
      <c r="I21" s="8">
        <v>0</v>
      </c>
      <c r="J21" s="8">
        <v>1</v>
      </c>
      <c r="K21" s="20">
        <v>6.6222000000000003</v>
      </c>
      <c r="L21" s="8">
        <v>0.77810000000000001</v>
      </c>
      <c r="M21" s="8">
        <v>0</v>
      </c>
      <c r="N21" s="8">
        <v>1.5</v>
      </c>
      <c r="O21" s="8">
        <v>0.43430000000000002</v>
      </c>
      <c r="P21" s="8">
        <v>0</v>
      </c>
      <c r="Q21" s="8">
        <v>0.52380000000000004</v>
      </c>
      <c r="R21" s="8">
        <v>0.27450000000000002</v>
      </c>
      <c r="S21" s="8">
        <v>0</v>
      </c>
      <c r="T21" s="8">
        <v>2.52E-2</v>
      </c>
      <c r="U21" s="8">
        <v>0.10249999999999999</v>
      </c>
      <c r="V21" s="8">
        <v>0.33</v>
      </c>
      <c r="W21" s="8">
        <v>0.15</v>
      </c>
      <c r="X21" s="8">
        <v>0.46</v>
      </c>
      <c r="Y21" s="20">
        <v>11.446</v>
      </c>
      <c r="Z21" s="8">
        <v>0.74</v>
      </c>
      <c r="AA21" s="8">
        <v>0.5</v>
      </c>
      <c r="AB21" s="8">
        <v>2</v>
      </c>
      <c r="AC21" s="8">
        <v>0.3</v>
      </c>
      <c r="AD21" s="8">
        <v>2</v>
      </c>
      <c r="AE21" s="8">
        <v>1.8777999999999999</v>
      </c>
      <c r="AF21" s="20">
        <v>11.1267</v>
      </c>
      <c r="AG21" s="8">
        <v>1.2</v>
      </c>
      <c r="AH21" s="8">
        <v>1</v>
      </c>
      <c r="AI21" s="8">
        <v>1.01</v>
      </c>
      <c r="AJ21" s="8">
        <v>0.67679999999999996</v>
      </c>
      <c r="AK21" s="8">
        <v>0</v>
      </c>
      <c r="AL21" s="20">
        <v>7.7736000000000001</v>
      </c>
      <c r="AM21" s="8">
        <v>0.5</v>
      </c>
      <c r="AN21" s="8">
        <v>1</v>
      </c>
      <c r="AO21" s="8">
        <v>1.5</v>
      </c>
      <c r="AP21" s="8">
        <v>0.7</v>
      </c>
      <c r="AQ21" s="8">
        <v>1</v>
      </c>
      <c r="AR21" s="8">
        <v>0.38669999999999999</v>
      </c>
      <c r="AS21" s="8">
        <v>0</v>
      </c>
      <c r="AT21" s="20">
        <v>5.0867000000000004</v>
      </c>
      <c r="AU21" s="8">
        <v>0</v>
      </c>
      <c r="AV21" s="8">
        <v>0</v>
      </c>
      <c r="AW21" s="8">
        <v>0</v>
      </c>
      <c r="AX21" s="8">
        <v>0</v>
      </c>
      <c r="AY21" s="8">
        <v>1</v>
      </c>
      <c r="AZ21" s="8">
        <v>1</v>
      </c>
      <c r="BA21" s="8">
        <v>0</v>
      </c>
      <c r="BB21" s="8">
        <v>1</v>
      </c>
      <c r="BC21" s="8">
        <v>0</v>
      </c>
      <c r="BD21" s="20">
        <v>42.055199999999999</v>
      </c>
      <c r="BE21" s="26">
        <v>0</v>
      </c>
      <c r="BF21" s="26">
        <v>0</v>
      </c>
      <c r="BG21" s="26">
        <v>0</v>
      </c>
      <c r="BH21" s="26">
        <v>0</v>
      </c>
      <c r="BI21" s="26">
        <v>1</v>
      </c>
      <c r="BJ21" s="26">
        <v>1</v>
      </c>
      <c r="BK21" s="26">
        <v>0</v>
      </c>
      <c r="BL21" s="26">
        <v>1</v>
      </c>
      <c r="BM21" s="26">
        <v>0</v>
      </c>
      <c r="BN21" s="36">
        <f t="shared" si="0"/>
        <v>40.793543999999997</v>
      </c>
      <c r="BO21" s="32">
        <v>2</v>
      </c>
      <c r="BP21" s="2"/>
    </row>
    <row r="22" spans="1:68" ht="20.25" customHeight="1" x14ac:dyDescent="0.25">
      <c r="A22" s="6">
        <v>91018</v>
      </c>
      <c r="B22" s="7" t="s">
        <v>68</v>
      </c>
      <c r="C22" s="8">
        <v>0</v>
      </c>
      <c r="D22" s="8">
        <v>0.4415</v>
      </c>
      <c r="E22" s="8">
        <v>0.9365</v>
      </c>
      <c r="F22" s="8">
        <v>0.5</v>
      </c>
      <c r="G22" s="8">
        <v>1.5</v>
      </c>
      <c r="H22" s="8"/>
      <c r="I22" s="8">
        <v>1.5</v>
      </c>
      <c r="J22" s="8">
        <v>1</v>
      </c>
      <c r="K22" s="20">
        <v>11.756</v>
      </c>
      <c r="L22" s="8">
        <v>1</v>
      </c>
      <c r="M22" s="8">
        <v>2</v>
      </c>
      <c r="N22" s="8">
        <v>0.65669999999999995</v>
      </c>
      <c r="O22" s="8">
        <v>0.54949999999999999</v>
      </c>
      <c r="P22" s="8">
        <v>0</v>
      </c>
      <c r="Q22" s="8">
        <v>1.2123999999999999</v>
      </c>
      <c r="R22" s="8">
        <v>0.1993</v>
      </c>
      <c r="S22" s="8">
        <v>0</v>
      </c>
      <c r="T22" s="8">
        <v>4.2299999999999997E-2</v>
      </c>
      <c r="U22" s="8">
        <v>9.3600000000000003E-2</v>
      </c>
      <c r="V22" s="8">
        <v>0.36</v>
      </c>
      <c r="W22" s="8">
        <v>0.47</v>
      </c>
      <c r="X22" s="8">
        <v>0.5</v>
      </c>
      <c r="Y22" s="20">
        <v>17.709499999999998</v>
      </c>
      <c r="Z22" s="8">
        <v>0.45</v>
      </c>
      <c r="AA22" s="8">
        <v>0.5</v>
      </c>
      <c r="AB22" s="8">
        <v>2</v>
      </c>
      <c r="AC22" s="8">
        <v>0.3</v>
      </c>
      <c r="AD22" s="8">
        <v>2</v>
      </c>
      <c r="AE22" s="8">
        <v>2</v>
      </c>
      <c r="AF22" s="20">
        <v>10.875</v>
      </c>
      <c r="AG22" s="8">
        <v>1.2</v>
      </c>
      <c r="AH22" s="8">
        <v>1</v>
      </c>
      <c r="AI22" s="8">
        <v>0.78</v>
      </c>
      <c r="AJ22" s="8">
        <v>0.7</v>
      </c>
      <c r="AK22" s="8">
        <v>0</v>
      </c>
      <c r="AL22" s="20">
        <v>7.36</v>
      </c>
      <c r="AM22" s="8">
        <v>0.5</v>
      </c>
      <c r="AN22" s="8">
        <v>0</v>
      </c>
      <c r="AO22" s="8">
        <v>0</v>
      </c>
      <c r="AP22" s="8">
        <v>0.7</v>
      </c>
      <c r="AQ22" s="8">
        <v>0</v>
      </c>
      <c r="AR22" s="8">
        <v>0.5</v>
      </c>
      <c r="AS22" s="8">
        <v>0</v>
      </c>
      <c r="AT22" s="20">
        <v>1.7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20">
        <v>49.400500000000001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36">
        <f t="shared" si="0"/>
        <v>49.400500000000001</v>
      </c>
      <c r="BO22" s="32">
        <v>1</v>
      </c>
      <c r="BP22" s="2"/>
    </row>
    <row r="23" spans="1:68" ht="20.25" customHeight="1" x14ac:dyDescent="0.25">
      <c r="A23" s="6">
        <v>91019</v>
      </c>
      <c r="B23" s="7" t="s">
        <v>69</v>
      </c>
      <c r="C23" s="8">
        <v>1</v>
      </c>
      <c r="D23" s="8">
        <v>0.90880000000000005</v>
      </c>
      <c r="E23" s="8">
        <v>1.0640000000000001</v>
      </c>
      <c r="F23" s="8">
        <v>0.5</v>
      </c>
      <c r="G23" s="8">
        <v>0</v>
      </c>
      <c r="H23" s="8"/>
      <c r="I23" s="8">
        <v>1.5</v>
      </c>
      <c r="J23" s="8">
        <v>1</v>
      </c>
      <c r="K23" s="20">
        <v>11.945600000000001</v>
      </c>
      <c r="L23" s="8">
        <v>0.44979999999999998</v>
      </c>
      <c r="M23" s="8">
        <v>0</v>
      </c>
      <c r="N23" s="8">
        <v>0.55679999999999996</v>
      </c>
      <c r="O23" s="8">
        <v>0.2586</v>
      </c>
      <c r="P23" s="8">
        <v>0</v>
      </c>
      <c r="Q23" s="8">
        <v>0.48580000000000001</v>
      </c>
      <c r="R23" s="8">
        <v>0.49630000000000002</v>
      </c>
      <c r="S23" s="8">
        <v>0</v>
      </c>
      <c r="T23" s="8">
        <v>0</v>
      </c>
      <c r="U23" s="8">
        <v>0.14760000000000001</v>
      </c>
      <c r="V23" s="8">
        <v>0.38</v>
      </c>
      <c r="W23" s="8">
        <v>0.01</v>
      </c>
      <c r="X23" s="8">
        <v>0</v>
      </c>
      <c r="Y23" s="20">
        <v>6.9622999999999999</v>
      </c>
      <c r="Z23" s="8">
        <v>0</v>
      </c>
      <c r="AA23" s="8">
        <v>0.5</v>
      </c>
      <c r="AB23" s="8">
        <v>2</v>
      </c>
      <c r="AC23" s="8">
        <v>0.3</v>
      </c>
      <c r="AD23" s="8">
        <v>2</v>
      </c>
      <c r="AE23" s="8">
        <v>1.8706</v>
      </c>
      <c r="AF23" s="20">
        <v>10.0059</v>
      </c>
      <c r="AG23" s="8">
        <v>1.2</v>
      </c>
      <c r="AH23" s="8">
        <v>1</v>
      </c>
      <c r="AI23" s="8">
        <v>0</v>
      </c>
      <c r="AJ23" s="8">
        <v>0.62129999999999996</v>
      </c>
      <c r="AK23" s="8">
        <v>0</v>
      </c>
      <c r="AL23" s="20">
        <v>5.6425999999999998</v>
      </c>
      <c r="AM23" s="8">
        <v>0.5</v>
      </c>
      <c r="AN23" s="8">
        <v>0</v>
      </c>
      <c r="AO23" s="8">
        <v>0</v>
      </c>
      <c r="AP23" s="8">
        <v>0.7</v>
      </c>
      <c r="AQ23" s="8">
        <v>1</v>
      </c>
      <c r="AR23" s="8">
        <v>0.44669999999999999</v>
      </c>
      <c r="AS23" s="8">
        <v>0.5</v>
      </c>
      <c r="AT23" s="20">
        <v>3.1467000000000001</v>
      </c>
      <c r="AU23" s="8">
        <v>0</v>
      </c>
      <c r="AV23" s="8">
        <v>0</v>
      </c>
      <c r="AW23" s="8">
        <v>0</v>
      </c>
      <c r="AX23" s="8">
        <v>0</v>
      </c>
      <c r="AY23" s="8">
        <v>1</v>
      </c>
      <c r="AZ23" s="8">
        <v>0</v>
      </c>
      <c r="BA23" s="8">
        <v>0</v>
      </c>
      <c r="BB23" s="8">
        <v>1</v>
      </c>
      <c r="BC23" s="8">
        <v>0</v>
      </c>
      <c r="BD23" s="20">
        <v>37.703099999999999</v>
      </c>
      <c r="BE23" s="26">
        <v>0</v>
      </c>
      <c r="BF23" s="26">
        <v>0</v>
      </c>
      <c r="BG23" s="26">
        <v>0</v>
      </c>
      <c r="BH23" s="26">
        <v>0</v>
      </c>
      <c r="BI23" s="26">
        <v>1</v>
      </c>
      <c r="BJ23" s="26">
        <v>0</v>
      </c>
      <c r="BK23" s="26">
        <v>0</v>
      </c>
      <c r="BL23" s="26">
        <v>1</v>
      </c>
      <c r="BM23" s="26">
        <v>0</v>
      </c>
      <c r="BN23" s="36">
        <f t="shared" si="0"/>
        <v>36.949038000000002</v>
      </c>
      <c r="BO23" s="32">
        <v>2</v>
      </c>
      <c r="BP23" s="2"/>
    </row>
    <row r="24" spans="1:68" ht="20.25" customHeight="1" x14ac:dyDescent="0.25">
      <c r="A24" s="6">
        <v>91020</v>
      </c>
      <c r="B24" s="7" t="s">
        <v>70</v>
      </c>
      <c r="C24" s="8">
        <v>1</v>
      </c>
      <c r="D24" s="8">
        <v>0.95399999999999996</v>
      </c>
      <c r="E24" s="8">
        <v>0.93810000000000004</v>
      </c>
      <c r="F24" s="8">
        <v>0.5</v>
      </c>
      <c r="G24" s="8">
        <v>0</v>
      </c>
      <c r="H24" s="8"/>
      <c r="I24" s="8">
        <v>1.5</v>
      </c>
      <c r="J24" s="8">
        <v>1</v>
      </c>
      <c r="K24" s="20">
        <v>11.7842</v>
      </c>
      <c r="L24" s="8">
        <v>0.63380000000000003</v>
      </c>
      <c r="M24" s="8">
        <v>0</v>
      </c>
      <c r="N24" s="8">
        <v>0.52739999999999998</v>
      </c>
      <c r="O24" s="8">
        <v>0.2185</v>
      </c>
      <c r="P24" s="8">
        <v>0</v>
      </c>
      <c r="Q24" s="8">
        <v>0.45200000000000001</v>
      </c>
      <c r="R24" s="8">
        <v>0.25190000000000001</v>
      </c>
      <c r="S24" s="8">
        <v>0</v>
      </c>
      <c r="T24" s="8">
        <v>0.15989999999999999</v>
      </c>
      <c r="U24" s="8">
        <v>2.6100000000000002E-2</v>
      </c>
      <c r="V24" s="8">
        <v>0.21</v>
      </c>
      <c r="W24" s="8">
        <v>0.06</v>
      </c>
      <c r="X24" s="8">
        <v>0.11</v>
      </c>
      <c r="Y24" s="20">
        <v>6.6239999999999997</v>
      </c>
      <c r="Z24" s="8">
        <v>0.5</v>
      </c>
      <c r="AA24" s="8">
        <v>0.5</v>
      </c>
      <c r="AB24" s="8">
        <v>0</v>
      </c>
      <c r="AC24" s="8">
        <v>0.3</v>
      </c>
      <c r="AD24" s="8">
        <v>0</v>
      </c>
      <c r="AE24" s="8">
        <v>1.8580000000000001</v>
      </c>
      <c r="AF24" s="20">
        <v>4.7370000000000001</v>
      </c>
      <c r="AG24" s="8">
        <v>5.2900000000000003E-2</v>
      </c>
      <c r="AH24" s="8">
        <v>1</v>
      </c>
      <c r="AI24" s="8">
        <v>0</v>
      </c>
      <c r="AJ24" s="8">
        <v>0.61850000000000005</v>
      </c>
      <c r="AK24" s="8">
        <v>0</v>
      </c>
      <c r="AL24" s="20">
        <v>3.3428</v>
      </c>
      <c r="AM24" s="8">
        <v>0.5</v>
      </c>
      <c r="AN24" s="8">
        <v>0</v>
      </c>
      <c r="AO24" s="8">
        <v>1.5</v>
      </c>
      <c r="AP24" s="8">
        <v>0.7</v>
      </c>
      <c r="AQ24" s="8">
        <v>0</v>
      </c>
      <c r="AR24" s="8">
        <v>0.1134</v>
      </c>
      <c r="AS24" s="8">
        <v>0</v>
      </c>
      <c r="AT24" s="20">
        <v>2.8134000000000001</v>
      </c>
      <c r="AU24" s="8">
        <v>0</v>
      </c>
      <c r="AV24" s="8">
        <v>0</v>
      </c>
      <c r="AW24" s="8">
        <v>0</v>
      </c>
      <c r="AX24" s="8">
        <v>0</v>
      </c>
      <c r="AY24" s="8">
        <v>1</v>
      </c>
      <c r="AZ24" s="8">
        <v>1</v>
      </c>
      <c r="BA24" s="8">
        <v>0</v>
      </c>
      <c r="BB24" s="8">
        <v>0</v>
      </c>
      <c r="BC24" s="8">
        <v>0</v>
      </c>
      <c r="BD24" s="20">
        <v>29.301400000000001</v>
      </c>
      <c r="BE24" s="26">
        <v>0</v>
      </c>
      <c r="BF24" s="26">
        <v>0</v>
      </c>
      <c r="BG24" s="26">
        <v>0</v>
      </c>
      <c r="BH24" s="26">
        <v>0</v>
      </c>
      <c r="BI24" s="26">
        <v>1</v>
      </c>
      <c r="BJ24" s="26">
        <v>1</v>
      </c>
      <c r="BK24" s="26">
        <v>0</v>
      </c>
      <c r="BL24" s="26">
        <v>0</v>
      </c>
      <c r="BM24" s="26">
        <v>0</v>
      </c>
      <c r="BN24" s="36">
        <f t="shared" si="0"/>
        <v>28.715372000000002</v>
      </c>
      <c r="BO24" s="32">
        <v>3</v>
      </c>
      <c r="BP24" s="2"/>
    </row>
    <row r="25" spans="1:68" ht="20.25" customHeight="1" x14ac:dyDescent="0.25">
      <c r="A25" s="6">
        <v>91021</v>
      </c>
      <c r="B25" s="7" t="s">
        <v>71</v>
      </c>
      <c r="C25" s="8">
        <v>1</v>
      </c>
      <c r="D25" s="8">
        <v>0.84630000000000005</v>
      </c>
      <c r="E25" s="8">
        <v>0.70520000000000005</v>
      </c>
      <c r="F25" s="8">
        <v>0.5</v>
      </c>
      <c r="G25" s="8">
        <v>1.5</v>
      </c>
      <c r="H25" s="8"/>
      <c r="I25" s="8">
        <v>1.5</v>
      </c>
      <c r="J25" s="8">
        <v>1</v>
      </c>
      <c r="K25" s="20">
        <v>14.103</v>
      </c>
      <c r="L25" s="8">
        <v>0.91100000000000003</v>
      </c>
      <c r="M25" s="8">
        <v>0</v>
      </c>
      <c r="N25" s="8">
        <v>0.29160000000000003</v>
      </c>
      <c r="O25" s="8">
        <v>0.4894</v>
      </c>
      <c r="P25" s="8">
        <v>0</v>
      </c>
      <c r="Q25" s="8">
        <v>0.70579999999999998</v>
      </c>
      <c r="R25" s="8">
        <v>0.41360000000000002</v>
      </c>
      <c r="S25" s="8">
        <v>0</v>
      </c>
      <c r="T25" s="8">
        <v>7.1800000000000003E-2</v>
      </c>
      <c r="U25" s="8">
        <v>0.16900000000000001</v>
      </c>
      <c r="V25" s="8">
        <v>0.3</v>
      </c>
      <c r="W25" s="8">
        <v>0.17</v>
      </c>
      <c r="X25" s="8">
        <v>0</v>
      </c>
      <c r="Y25" s="20">
        <v>8.8055000000000003</v>
      </c>
      <c r="Z25" s="8">
        <v>0.36</v>
      </c>
      <c r="AA25" s="8">
        <v>0.5</v>
      </c>
      <c r="AB25" s="8">
        <v>2</v>
      </c>
      <c r="AC25" s="8">
        <v>0.3</v>
      </c>
      <c r="AD25" s="8">
        <v>2</v>
      </c>
      <c r="AE25" s="8">
        <v>1.8640000000000001</v>
      </c>
      <c r="AF25" s="20">
        <v>10.536</v>
      </c>
      <c r="AG25" s="8">
        <v>1.2</v>
      </c>
      <c r="AH25" s="8">
        <v>0</v>
      </c>
      <c r="AI25" s="8">
        <v>0</v>
      </c>
      <c r="AJ25" s="8">
        <v>0.68430000000000002</v>
      </c>
      <c r="AK25" s="8">
        <v>0</v>
      </c>
      <c r="AL25" s="20">
        <v>3.7686000000000002</v>
      </c>
      <c r="AM25" s="8">
        <v>0.5</v>
      </c>
      <c r="AN25" s="8">
        <v>1</v>
      </c>
      <c r="AO25" s="8">
        <v>0</v>
      </c>
      <c r="AP25" s="8">
        <v>0.7</v>
      </c>
      <c r="AQ25" s="8">
        <v>0</v>
      </c>
      <c r="AR25" s="8">
        <v>0.1134</v>
      </c>
      <c r="AS25" s="8">
        <v>0</v>
      </c>
      <c r="AT25" s="20">
        <v>2.3134000000000001</v>
      </c>
      <c r="AU25" s="8">
        <v>0</v>
      </c>
      <c r="AV25" s="8">
        <v>0</v>
      </c>
      <c r="AW25" s="8">
        <v>0</v>
      </c>
      <c r="AX25" s="8">
        <v>0</v>
      </c>
      <c r="AY25" s="8">
        <v>1</v>
      </c>
      <c r="AZ25" s="8">
        <v>1</v>
      </c>
      <c r="BA25" s="8">
        <v>0</v>
      </c>
      <c r="BB25" s="8">
        <v>0</v>
      </c>
      <c r="BC25" s="8">
        <v>0</v>
      </c>
      <c r="BD25" s="20">
        <v>39.526499999999999</v>
      </c>
      <c r="BE25" s="26">
        <v>0</v>
      </c>
      <c r="BF25" s="26">
        <v>0</v>
      </c>
      <c r="BG25" s="26">
        <v>0</v>
      </c>
      <c r="BH25" s="26">
        <v>0</v>
      </c>
      <c r="BI25" s="26">
        <v>1</v>
      </c>
      <c r="BJ25" s="26">
        <v>1</v>
      </c>
      <c r="BK25" s="26">
        <v>0</v>
      </c>
      <c r="BL25" s="26">
        <v>0</v>
      </c>
      <c r="BM25" s="26">
        <v>0</v>
      </c>
      <c r="BN25" s="36">
        <f t="shared" si="0"/>
        <v>38.735969999999995</v>
      </c>
      <c r="BO25" s="32">
        <v>2</v>
      </c>
      <c r="BP25" s="2"/>
    </row>
    <row r="26" spans="1:68" ht="20.25" customHeight="1" x14ac:dyDescent="0.25">
      <c r="A26" s="6">
        <v>91022</v>
      </c>
      <c r="B26" s="7" t="s">
        <v>72</v>
      </c>
      <c r="C26" s="8">
        <v>1</v>
      </c>
      <c r="D26" s="8">
        <v>0.93879999999999997</v>
      </c>
      <c r="E26" s="8">
        <v>0</v>
      </c>
      <c r="F26" s="8">
        <v>0.5</v>
      </c>
      <c r="G26" s="8">
        <v>1.5</v>
      </c>
      <c r="H26" s="8"/>
      <c r="I26" s="8">
        <v>0</v>
      </c>
      <c r="J26" s="8">
        <v>1</v>
      </c>
      <c r="K26" s="20">
        <v>9.8775999999999993</v>
      </c>
      <c r="L26" s="8">
        <v>0.75609999999999999</v>
      </c>
      <c r="M26" s="8">
        <v>0</v>
      </c>
      <c r="N26" s="8">
        <v>1.3431999999999999</v>
      </c>
      <c r="O26" s="8">
        <v>0.36320000000000002</v>
      </c>
      <c r="P26" s="8">
        <v>0</v>
      </c>
      <c r="Q26" s="8">
        <v>0.50800000000000001</v>
      </c>
      <c r="R26" s="8">
        <v>0.4662</v>
      </c>
      <c r="S26" s="8">
        <v>0</v>
      </c>
      <c r="T26" s="8">
        <v>0.1734</v>
      </c>
      <c r="U26" s="8">
        <v>5.7500000000000002E-2</v>
      </c>
      <c r="V26" s="8">
        <v>0.27</v>
      </c>
      <c r="W26" s="8">
        <v>0.04</v>
      </c>
      <c r="X26" s="8">
        <v>0.5</v>
      </c>
      <c r="Y26" s="20">
        <v>11.194000000000001</v>
      </c>
      <c r="Z26" s="8">
        <v>0.13</v>
      </c>
      <c r="AA26" s="8">
        <v>0.5</v>
      </c>
      <c r="AB26" s="8">
        <v>2</v>
      </c>
      <c r="AC26" s="8">
        <v>0.3</v>
      </c>
      <c r="AD26" s="8">
        <v>2</v>
      </c>
      <c r="AE26" s="8">
        <v>1.9370000000000001</v>
      </c>
      <c r="AF26" s="20">
        <v>10.3005</v>
      </c>
      <c r="AG26" s="8">
        <v>1.2</v>
      </c>
      <c r="AH26" s="8">
        <v>1</v>
      </c>
      <c r="AI26" s="8">
        <v>0</v>
      </c>
      <c r="AJ26" s="8">
        <v>0.7</v>
      </c>
      <c r="AK26" s="8">
        <v>2</v>
      </c>
      <c r="AL26" s="20">
        <v>9.8000000000000007</v>
      </c>
      <c r="AM26" s="8">
        <v>0.5</v>
      </c>
      <c r="AN26" s="8">
        <v>0</v>
      </c>
      <c r="AO26" s="8">
        <v>0</v>
      </c>
      <c r="AP26" s="8">
        <v>0.7</v>
      </c>
      <c r="AQ26" s="8">
        <v>0</v>
      </c>
      <c r="AR26" s="8">
        <v>0</v>
      </c>
      <c r="AS26" s="8">
        <v>9.5000000000000001E-2</v>
      </c>
      <c r="AT26" s="20">
        <v>1.2949999999999999</v>
      </c>
      <c r="AU26" s="8">
        <v>0</v>
      </c>
      <c r="AV26" s="8">
        <v>0</v>
      </c>
      <c r="AW26" s="8">
        <v>0</v>
      </c>
      <c r="AX26" s="8">
        <v>1</v>
      </c>
      <c r="AY26" s="8">
        <v>1</v>
      </c>
      <c r="AZ26" s="8">
        <v>1</v>
      </c>
      <c r="BA26" s="8">
        <v>0</v>
      </c>
      <c r="BB26" s="8">
        <v>1</v>
      </c>
      <c r="BC26" s="8">
        <v>0</v>
      </c>
      <c r="BD26" s="20">
        <v>42.467100000000002</v>
      </c>
      <c r="BE26" s="26">
        <v>0</v>
      </c>
      <c r="BF26" s="26">
        <v>0</v>
      </c>
      <c r="BG26" s="26">
        <v>0</v>
      </c>
      <c r="BH26" s="26">
        <v>5</v>
      </c>
      <c r="BI26" s="26">
        <v>1</v>
      </c>
      <c r="BJ26" s="26">
        <v>1</v>
      </c>
      <c r="BK26" s="26">
        <v>0</v>
      </c>
      <c r="BL26" s="26">
        <v>1</v>
      </c>
      <c r="BM26" s="26">
        <v>0</v>
      </c>
      <c r="BN26" s="36">
        <f t="shared" si="0"/>
        <v>39.069732000000002</v>
      </c>
      <c r="BO26" s="32">
        <v>2</v>
      </c>
      <c r="BP26" s="2"/>
    </row>
    <row r="27" spans="1:68" ht="20.25" customHeight="1" x14ac:dyDescent="0.25">
      <c r="A27" s="6">
        <v>91023</v>
      </c>
      <c r="B27" s="7" t="s">
        <v>73</v>
      </c>
      <c r="C27" s="8">
        <v>1</v>
      </c>
      <c r="D27" s="8">
        <v>0.70840000000000003</v>
      </c>
      <c r="E27" s="8">
        <v>1.0136000000000001</v>
      </c>
      <c r="F27" s="8">
        <v>0.5</v>
      </c>
      <c r="G27" s="8">
        <v>1.5</v>
      </c>
      <c r="H27" s="8"/>
      <c r="I27" s="8">
        <v>0</v>
      </c>
      <c r="J27" s="8">
        <v>1</v>
      </c>
      <c r="K27" s="20">
        <v>11.444000000000001</v>
      </c>
      <c r="L27" s="8">
        <v>0.97019999999999995</v>
      </c>
      <c r="M27" s="8">
        <v>0</v>
      </c>
      <c r="N27" s="8">
        <v>0.626</v>
      </c>
      <c r="O27" s="8">
        <v>0.25090000000000001</v>
      </c>
      <c r="P27" s="8">
        <v>0</v>
      </c>
      <c r="Q27" s="8">
        <v>0.49680000000000002</v>
      </c>
      <c r="R27" s="8">
        <v>0.42109999999999997</v>
      </c>
      <c r="S27" s="8">
        <v>0</v>
      </c>
      <c r="T27" s="8">
        <v>9.8599999999999993E-2</v>
      </c>
      <c r="U27" s="8">
        <v>0.1908</v>
      </c>
      <c r="V27" s="8">
        <v>0.37</v>
      </c>
      <c r="W27" s="8">
        <v>0</v>
      </c>
      <c r="X27" s="8">
        <v>0</v>
      </c>
      <c r="Y27" s="20">
        <v>8.5609999999999999</v>
      </c>
      <c r="Z27" s="8">
        <v>0.39</v>
      </c>
      <c r="AA27" s="8">
        <v>0.5</v>
      </c>
      <c r="AB27" s="8">
        <v>2</v>
      </c>
      <c r="AC27" s="8">
        <v>0.3</v>
      </c>
      <c r="AD27" s="8">
        <v>2</v>
      </c>
      <c r="AE27" s="8">
        <v>1.8138000000000001</v>
      </c>
      <c r="AF27" s="20">
        <v>10.505699999999999</v>
      </c>
      <c r="AG27" s="8">
        <v>1.2</v>
      </c>
      <c r="AH27" s="8">
        <v>1</v>
      </c>
      <c r="AI27" s="8">
        <v>1.1599999999999999</v>
      </c>
      <c r="AJ27" s="8">
        <v>0.57850000000000001</v>
      </c>
      <c r="AK27" s="8">
        <v>0</v>
      </c>
      <c r="AL27" s="20">
        <v>7.8769999999999998</v>
      </c>
      <c r="AM27" s="8">
        <v>0.5</v>
      </c>
      <c r="AN27" s="8">
        <v>1</v>
      </c>
      <c r="AO27" s="8">
        <v>1.5</v>
      </c>
      <c r="AP27" s="8">
        <v>0.7</v>
      </c>
      <c r="AQ27" s="8">
        <v>0</v>
      </c>
      <c r="AR27" s="8">
        <v>0.33339999999999997</v>
      </c>
      <c r="AS27" s="8">
        <v>0.20200000000000001</v>
      </c>
      <c r="AT27" s="20">
        <v>4.2354000000000003</v>
      </c>
      <c r="AU27" s="8">
        <v>0</v>
      </c>
      <c r="AV27" s="8">
        <v>0</v>
      </c>
      <c r="AW27" s="8">
        <v>0</v>
      </c>
      <c r="AX27" s="8">
        <v>1</v>
      </c>
      <c r="AY27" s="8">
        <v>1</v>
      </c>
      <c r="AZ27" s="8">
        <v>1</v>
      </c>
      <c r="BA27" s="8">
        <v>0</v>
      </c>
      <c r="BB27" s="8">
        <v>0</v>
      </c>
      <c r="BC27" s="8">
        <v>0</v>
      </c>
      <c r="BD27" s="20">
        <v>42.623100000000001</v>
      </c>
      <c r="BE27" s="26">
        <v>0</v>
      </c>
      <c r="BF27" s="26">
        <v>0</v>
      </c>
      <c r="BG27" s="26">
        <v>0</v>
      </c>
      <c r="BH27" s="26">
        <v>5</v>
      </c>
      <c r="BI27" s="26">
        <v>1</v>
      </c>
      <c r="BJ27" s="26">
        <v>1</v>
      </c>
      <c r="BK27" s="26">
        <v>0</v>
      </c>
      <c r="BL27" s="26">
        <v>0</v>
      </c>
      <c r="BM27" s="26">
        <v>0</v>
      </c>
      <c r="BN27" s="36">
        <f t="shared" si="0"/>
        <v>39.639482999999998</v>
      </c>
      <c r="BO27" s="32">
        <v>2</v>
      </c>
      <c r="BP27" s="2"/>
    </row>
    <row r="28" spans="1:68" ht="20.25" customHeight="1" x14ac:dyDescent="0.25">
      <c r="A28" s="6">
        <v>91024</v>
      </c>
      <c r="B28" s="7" t="s">
        <v>74</v>
      </c>
      <c r="C28" s="8">
        <v>1</v>
      </c>
      <c r="D28" s="8">
        <v>0</v>
      </c>
      <c r="E28" s="8">
        <v>0.96299999999999997</v>
      </c>
      <c r="F28" s="8">
        <v>0.5</v>
      </c>
      <c r="G28" s="8">
        <v>1.5</v>
      </c>
      <c r="H28" s="8"/>
      <c r="I28" s="8">
        <v>1.5</v>
      </c>
      <c r="J28" s="8">
        <v>1</v>
      </c>
      <c r="K28" s="20">
        <v>12.926</v>
      </c>
      <c r="L28" s="8">
        <v>1</v>
      </c>
      <c r="M28" s="8">
        <v>2</v>
      </c>
      <c r="N28" s="8">
        <v>0.61760000000000004</v>
      </c>
      <c r="O28" s="8">
        <v>4.4299999999999999E-2</v>
      </c>
      <c r="P28" s="8">
        <v>0.5</v>
      </c>
      <c r="Q28" s="8">
        <v>1.2706</v>
      </c>
      <c r="R28" s="8">
        <v>0.28949999999999998</v>
      </c>
      <c r="S28" s="8">
        <v>0</v>
      </c>
      <c r="T28" s="8">
        <v>0.2127</v>
      </c>
      <c r="U28" s="8">
        <v>3.5499999999999997E-2</v>
      </c>
      <c r="V28" s="8">
        <v>0.4</v>
      </c>
      <c r="W28" s="8">
        <v>0.5</v>
      </c>
      <c r="X28" s="8">
        <v>0</v>
      </c>
      <c r="Y28" s="20">
        <v>17.1755</v>
      </c>
      <c r="Z28" s="8">
        <v>1</v>
      </c>
      <c r="AA28" s="8">
        <v>0.5</v>
      </c>
      <c r="AB28" s="8">
        <v>2</v>
      </c>
      <c r="AC28" s="8">
        <v>0.3</v>
      </c>
      <c r="AD28" s="8">
        <v>2</v>
      </c>
      <c r="AE28" s="8">
        <v>2</v>
      </c>
      <c r="AF28" s="20">
        <v>11.7</v>
      </c>
      <c r="AG28" s="8">
        <v>1.0644</v>
      </c>
      <c r="AH28" s="8">
        <v>1</v>
      </c>
      <c r="AI28" s="8">
        <v>0.13</v>
      </c>
      <c r="AJ28" s="8">
        <v>0.55469999999999997</v>
      </c>
      <c r="AK28" s="8">
        <v>0</v>
      </c>
      <c r="AL28" s="20">
        <v>5.4981999999999998</v>
      </c>
      <c r="AM28" s="8">
        <v>0.5</v>
      </c>
      <c r="AN28" s="8">
        <v>1</v>
      </c>
      <c r="AO28" s="8">
        <v>0</v>
      </c>
      <c r="AP28" s="8">
        <v>0.7</v>
      </c>
      <c r="AQ28" s="8">
        <v>0</v>
      </c>
      <c r="AR28" s="8">
        <v>0.5</v>
      </c>
      <c r="AS28" s="8">
        <v>0</v>
      </c>
      <c r="AT28" s="20">
        <v>2.7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1</v>
      </c>
      <c r="BA28" s="8">
        <v>0</v>
      </c>
      <c r="BB28" s="8">
        <v>0</v>
      </c>
      <c r="BC28" s="8">
        <v>0</v>
      </c>
      <c r="BD28" s="20">
        <v>49.999699999999997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40">
        <v>1</v>
      </c>
      <c r="BK28" s="26">
        <v>0</v>
      </c>
      <c r="BL28" s="26">
        <v>0</v>
      </c>
      <c r="BM28" s="26">
        <v>0</v>
      </c>
      <c r="BN28" s="36">
        <f t="shared" si="0"/>
        <v>49.499702999999997</v>
      </c>
      <c r="BO28" s="41">
        <v>2</v>
      </c>
      <c r="BP28" s="2"/>
    </row>
    <row r="29" spans="1:68" ht="20.25" customHeight="1" x14ac:dyDescent="0.25">
      <c r="A29" s="6">
        <v>91025</v>
      </c>
      <c r="B29" s="7" t="s">
        <v>75</v>
      </c>
      <c r="C29" s="8">
        <v>0</v>
      </c>
      <c r="D29" s="8">
        <v>0.79520000000000002</v>
      </c>
      <c r="E29" s="8">
        <v>0.88500000000000001</v>
      </c>
      <c r="F29" s="8">
        <v>0.5</v>
      </c>
      <c r="G29" s="8">
        <v>0</v>
      </c>
      <c r="H29" s="8"/>
      <c r="I29" s="8">
        <v>0</v>
      </c>
      <c r="J29" s="8">
        <v>1</v>
      </c>
      <c r="K29" s="20">
        <v>6.3604000000000003</v>
      </c>
      <c r="L29" s="8">
        <v>0.76439999999999997</v>
      </c>
      <c r="M29" s="8">
        <v>0</v>
      </c>
      <c r="N29" s="8">
        <v>0.42020000000000002</v>
      </c>
      <c r="O29" s="8">
        <v>0.18690000000000001</v>
      </c>
      <c r="P29" s="8">
        <v>0</v>
      </c>
      <c r="Q29" s="8">
        <v>0.38879999999999998</v>
      </c>
      <c r="R29" s="8">
        <v>0.28949999999999998</v>
      </c>
      <c r="S29" s="8">
        <v>1.4</v>
      </c>
      <c r="T29" s="8">
        <v>0.30930000000000002</v>
      </c>
      <c r="U29" s="8">
        <v>7.4800000000000005E-2</v>
      </c>
      <c r="V29" s="8">
        <v>0.41</v>
      </c>
      <c r="W29" s="8">
        <v>0.2</v>
      </c>
      <c r="X29" s="8">
        <v>0.5</v>
      </c>
      <c r="Y29" s="20">
        <v>12.3598</v>
      </c>
      <c r="Z29" s="8">
        <v>0.2</v>
      </c>
      <c r="AA29" s="8">
        <v>0.5</v>
      </c>
      <c r="AB29" s="8">
        <v>0</v>
      </c>
      <c r="AC29" s="8">
        <v>0.3</v>
      </c>
      <c r="AD29" s="8">
        <v>0</v>
      </c>
      <c r="AE29" s="8">
        <v>1.8220000000000001</v>
      </c>
      <c r="AF29" s="20">
        <v>4.2329999999999997</v>
      </c>
      <c r="AG29" s="8">
        <v>1.2</v>
      </c>
      <c r="AH29" s="8">
        <v>1</v>
      </c>
      <c r="AI29" s="8">
        <v>0</v>
      </c>
      <c r="AJ29" s="8">
        <v>0.7</v>
      </c>
      <c r="AK29" s="8">
        <v>0</v>
      </c>
      <c r="AL29" s="20">
        <v>5.8</v>
      </c>
      <c r="AM29" s="8">
        <v>0.5</v>
      </c>
      <c r="AN29" s="8">
        <v>0</v>
      </c>
      <c r="AO29" s="8">
        <v>0</v>
      </c>
      <c r="AP29" s="8">
        <v>0.7</v>
      </c>
      <c r="AQ29" s="8">
        <v>0</v>
      </c>
      <c r="AR29" s="8">
        <v>0.38669999999999999</v>
      </c>
      <c r="AS29" s="8">
        <v>0</v>
      </c>
      <c r="AT29" s="20">
        <v>1.5867</v>
      </c>
      <c r="AU29" s="8">
        <v>0</v>
      </c>
      <c r="AV29" s="8">
        <v>0</v>
      </c>
      <c r="AW29" s="8">
        <v>0</v>
      </c>
      <c r="AX29" s="8">
        <v>0</v>
      </c>
      <c r="AY29" s="8">
        <v>1</v>
      </c>
      <c r="AZ29" s="8">
        <v>1</v>
      </c>
      <c r="BA29" s="8">
        <v>0</v>
      </c>
      <c r="BB29" s="8">
        <v>1</v>
      </c>
      <c r="BC29" s="8">
        <v>0</v>
      </c>
      <c r="BD29" s="20">
        <v>30.3399</v>
      </c>
      <c r="BE29" s="26">
        <v>0</v>
      </c>
      <c r="BF29" s="26">
        <v>0</v>
      </c>
      <c r="BG29" s="26">
        <v>0</v>
      </c>
      <c r="BH29" s="26">
        <v>0</v>
      </c>
      <c r="BI29" s="26">
        <v>1</v>
      </c>
      <c r="BJ29" s="26">
        <v>1</v>
      </c>
      <c r="BK29" s="26">
        <v>0</v>
      </c>
      <c r="BL29" s="26">
        <v>1</v>
      </c>
      <c r="BM29" s="26">
        <v>0</v>
      </c>
      <c r="BN29" s="36">
        <f t="shared" si="0"/>
        <v>29.429703</v>
      </c>
      <c r="BO29" s="32">
        <v>3</v>
      </c>
      <c r="BP29" s="2"/>
    </row>
    <row r="30" spans="1:68" ht="20.25" customHeight="1" x14ac:dyDescent="0.25">
      <c r="A30" s="6">
        <v>91026</v>
      </c>
      <c r="B30" s="7" t="s">
        <v>76</v>
      </c>
      <c r="C30" s="8">
        <v>1</v>
      </c>
      <c r="D30" s="8">
        <v>0.7964</v>
      </c>
      <c r="E30" s="8">
        <v>0.93359999999999999</v>
      </c>
      <c r="F30" s="8">
        <v>0.5</v>
      </c>
      <c r="G30" s="8">
        <v>1.5</v>
      </c>
      <c r="H30" s="8"/>
      <c r="I30" s="8">
        <v>0</v>
      </c>
      <c r="J30" s="8">
        <v>1</v>
      </c>
      <c r="K30" s="20">
        <v>11.46</v>
      </c>
      <c r="L30" s="8">
        <v>0.76600000000000001</v>
      </c>
      <c r="M30" s="8">
        <v>0</v>
      </c>
      <c r="N30" s="8">
        <v>0.55530000000000002</v>
      </c>
      <c r="O30" s="8">
        <v>0.1595</v>
      </c>
      <c r="P30" s="8">
        <v>0</v>
      </c>
      <c r="Q30" s="8">
        <v>0.39879999999999999</v>
      </c>
      <c r="R30" s="8">
        <v>0.37219999999999998</v>
      </c>
      <c r="S30" s="8">
        <v>0</v>
      </c>
      <c r="T30" s="8">
        <v>4.7000000000000002E-3</v>
      </c>
      <c r="U30" s="8">
        <v>0.17760000000000001</v>
      </c>
      <c r="V30" s="8">
        <v>0.36</v>
      </c>
      <c r="W30" s="8">
        <v>0.18</v>
      </c>
      <c r="X30" s="8">
        <v>0.06</v>
      </c>
      <c r="Y30" s="20">
        <v>7.5853000000000002</v>
      </c>
      <c r="Z30" s="8">
        <v>0.2</v>
      </c>
      <c r="AA30" s="8">
        <v>0.5</v>
      </c>
      <c r="AB30" s="8">
        <v>0</v>
      </c>
      <c r="AC30" s="8">
        <v>0.3</v>
      </c>
      <c r="AD30" s="8">
        <v>0</v>
      </c>
      <c r="AE30" s="8">
        <v>1.9001999999999999</v>
      </c>
      <c r="AF30" s="20">
        <v>4.3502999999999998</v>
      </c>
      <c r="AG30" s="8">
        <v>1.2</v>
      </c>
      <c r="AH30" s="8">
        <v>1</v>
      </c>
      <c r="AI30" s="8">
        <v>1.3</v>
      </c>
      <c r="AJ30" s="8">
        <v>0.7</v>
      </c>
      <c r="AK30" s="8">
        <v>2</v>
      </c>
      <c r="AL30" s="20">
        <v>12.4</v>
      </c>
      <c r="AM30" s="8">
        <v>0.5</v>
      </c>
      <c r="AN30" s="8">
        <v>1</v>
      </c>
      <c r="AO30" s="8">
        <v>1.5</v>
      </c>
      <c r="AP30" s="8">
        <v>0.7</v>
      </c>
      <c r="AQ30" s="8">
        <v>0</v>
      </c>
      <c r="AR30" s="8">
        <v>0.22</v>
      </c>
      <c r="AS30" s="8">
        <v>0</v>
      </c>
      <c r="AT30" s="20">
        <v>3.92</v>
      </c>
      <c r="AU30" s="8">
        <v>0</v>
      </c>
      <c r="AV30" s="8">
        <v>0</v>
      </c>
      <c r="AW30" s="8">
        <v>0</v>
      </c>
      <c r="AX30" s="8">
        <v>0</v>
      </c>
      <c r="AY30" s="8">
        <v>1</v>
      </c>
      <c r="AZ30" s="8">
        <v>1</v>
      </c>
      <c r="BA30" s="8">
        <v>0</v>
      </c>
      <c r="BB30" s="8">
        <v>0</v>
      </c>
      <c r="BC30" s="8">
        <v>0</v>
      </c>
      <c r="BD30" s="20">
        <v>39.715600000000002</v>
      </c>
      <c r="BE30" s="26">
        <v>0</v>
      </c>
      <c r="BF30" s="26">
        <v>0</v>
      </c>
      <c r="BG30" s="26">
        <v>0</v>
      </c>
      <c r="BH30" s="26">
        <v>0</v>
      </c>
      <c r="BI30" s="26">
        <v>1</v>
      </c>
      <c r="BJ30" s="26">
        <v>1</v>
      </c>
      <c r="BK30" s="26">
        <v>0</v>
      </c>
      <c r="BL30" s="26">
        <v>0</v>
      </c>
      <c r="BM30" s="26">
        <v>0</v>
      </c>
      <c r="BN30" s="36">
        <f t="shared" si="0"/>
        <v>38.921288000000004</v>
      </c>
      <c r="BO30" s="32">
        <v>2</v>
      </c>
      <c r="BP30" s="2"/>
    </row>
    <row r="31" spans="1:68" ht="20.25" customHeight="1" x14ac:dyDescent="0.25">
      <c r="A31" s="6">
        <v>91027</v>
      </c>
      <c r="B31" s="7" t="s">
        <v>77</v>
      </c>
      <c r="C31" s="8">
        <v>1</v>
      </c>
      <c r="D31" s="8">
        <v>0.89929999999999999</v>
      </c>
      <c r="E31" s="8">
        <v>0.91039999999999999</v>
      </c>
      <c r="F31" s="8">
        <v>0.5</v>
      </c>
      <c r="G31" s="8">
        <v>0</v>
      </c>
      <c r="H31" s="8"/>
      <c r="I31" s="8">
        <v>0</v>
      </c>
      <c r="J31" s="8">
        <v>1</v>
      </c>
      <c r="K31" s="20">
        <v>8.6194000000000006</v>
      </c>
      <c r="L31" s="8">
        <v>0.84260000000000002</v>
      </c>
      <c r="M31" s="8">
        <v>0</v>
      </c>
      <c r="N31" s="8">
        <v>0.45689999999999997</v>
      </c>
      <c r="O31" s="8">
        <v>0.4572</v>
      </c>
      <c r="P31" s="8">
        <v>0</v>
      </c>
      <c r="Q31" s="8">
        <v>0.61260000000000003</v>
      </c>
      <c r="R31" s="8">
        <v>0.39100000000000001</v>
      </c>
      <c r="S31" s="8">
        <v>0</v>
      </c>
      <c r="T31" s="8">
        <v>8.0199999999999994E-2</v>
      </c>
      <c r="U31" s="8">
        <v>0.30220000000000002</v>
      </c>
      <c r="V31" s="8">
        <v>0.28000000000000003</v>
      </c>
      <c r="W31" s="8">
        <v>0.06</v>
      </c>
      <c r="X31" s="8">
        <v>0</v>
      </c>
      <c r="Y31" s="20">
        <v>8.7066999999999997</v>
      </c>
      <c r="Z31" s="8">
        <v>0.63</v>
      </c>
      <c r="AA31" s="8">
        <v>0.5</v>
      </c>
      <c r="AB31" s="8">
        <v>2</v>
      </c>
      <c r="AC31" s="8">
        <v>0.3</v>
      </c>
      <c r="AD31" s="8">
        <v>2</v>
      </c>
      <c r="AE31" s="8">
        <v>0</v>
      </c>
      <c r="AF31" s="20">
        <v>8.1449999999999996</v>
      </c>
      <c r="AG31" s="8">
        <v>1.2</v>
      </c>
      <c r="AH31" s="8">
        <v>1</v>
      </c>
      <c r="AI31" s="8">
        <v>1.3</v>
      </c>
      <c r="AJ31" s="8">
        <v>0.69430000000000003</v>
      </c>
      <c r="AK31" s="8">
        <v>0</v>
      </c>
      <c r="AL31" s="20">
        <v>8.3886000000000003</v>
      </c>
      <c r="AM31" s="8">
        <v>0.5</v>
      </c>
      <c r="AN31" s="8">
        <v>1</v>
      </c>
      <c r="AO31" s="8">
        <v>1.5</v>
      </c>
      <c r="AP31" s="8">
        <v>0.7</v>
      </c>
      <c r="AQ31" s="8">
        <v>0</v>
      </c>
      <c r="AR31" s="8">
        <v>0.5</v>
      </c>
      <c r="AS31" s="8">
        <v>0</v>
      </c>
      <c r="AT31" s="20">
        <v>4.2</v>
      </c>
      <c r="AU31" s="8">
        <v>0</v>
      </c>
      <c r="AV31" s="8">
        <v>0</v>
      </c>
      <c r="AW31" s="8">
        <v>0</v>
      </c>
      <c r="AX31" s="8">
        <v>0</v>
      </c>
      <c r="AY31" s="8">
        <v>1</v>
      </c>
      <c r="AZ31" s="8">
        <v>0</v>
      </c>
      <c r="BA31" s="8">
        <v>0</v>
      </c>
      <c r="BB31" s="8">
        <v>0</v>
      </c>
      <c r="BC31" s="8">
        <v>0</v>
      </c>
      <c r="BD31" s="20">
        <v>38.059699999999999</v>
      </c>
      <c r="BE31" s="26">
        <v>0</v>
      </c>
      <c r="BF31" s="26">
        <v>0</v>
      </c>
      <c r="BG31" s="26">
        <v>0</v>
      </c>
      <c r="BH31" s="26">
        <v>0</v>
      </c>
      <c r="BI31" s="26">
        <v>1</v>
      </c>
      <c r="BJ31" s="26">
        <v>0</v>
      </c>
      <c r="BK31" s="26">
        <v>0</v>
      </c>
      <c r="BL31" s="26">
        <v>0</v>
      </c>
      <c r="BM31" s="26">
        <v>0</v>
      </c>
      <c r="BN31" s="36">
        <f t="shared" si="0"/>
        <v>37.679102999999998</v>
      </c>
      <c r="BO31" s="32">
        <v>2</v>
      </c>
      <c r="BP31" s="2"/>
    </row>
    <row r="32" spans="1:68" ht="20.25" customHeight="1" x14ac:dyDescent="0.25">
      <c r="A32" s="6">
        <v>91028</v>
      </c>
      <c r="B32" s="7" t="s">
        <v>78</v>
      </c>
      <c r="C32" s="8">
        <v>1</v>
      </c>
      <c r="D32" s="8">
        <v>0.77349999999999997</v>
      </c>
      <c r="E32" s="8">
        <v>0.90190000000000003</v>
      </c>
      <c r="F32" s="8">
        <v>0.47889999999999999</v>
      </c>
      <c r="G32" s="8">
        <v>0</v>
      </c>
      <c r="H32" s="8"/>
      <c r="I32" s="8">
        <v>0</v>
      </c>
      <c r="J32" s="8">
        <v>1</v>
      </c>
      <c r="K32" s="20">
        <v>8.3086000000000002</v>
      </c>
      <c r="L32" s="8">
        <v>0.77549999999999997</v>
      </c>
      <c r="M32" s="8">
        <v>0</v>
      </c>
      <c r="N32" s="8">
        <v>0.44940000000000002</v>
      </c>
      <c r="O32" s="8">
        <v>0.41510000000000002</v>
      </c>
      <c r="P32" s="8">
        <v>0</v>
      </c>
      <c r="Q32" s="8">
        <v>0.62239999999999995</v>
      </c>
      <c r="R32" s="8">
        <v>0.4173</v>
      </c>
      <c r="S32" s="8">
        <v>0</v>
      </c>
      <c r="T32" s="8">
        <v>0.51529999999999998</v>
      </c>
      <c r="U32" s="8">
        <v>0.2772</v>
      </c>
      <c r="V32" s="8">
        <v>0.34</v>
      </c>
      <c r="W32" s="8">
        <v>0.4</v>
      </c>
      <c r="X32" s="8">
        <v>0.5</v>
      </c>
      <c r="Y32" s="20">
        <v>11.7805</v>
      </c>
      <c r="Z32" s="8">
        <v>0.67</v>
      </c>
      <c r="AA32" s="8">
        <v>0.5</v>
      </c>
      <c r="AB32" s="8">
        <v>0</v>
      </c>
      <c r="AC32" s="8">
        <v>0.3</v>
      </c>
      <c r="AD32" s="8">
        <v>0</v>
      </c>
      <c r="AE32" s="8">
        <v>1.8768</v>
      </c>
      <c r="AF32" s="20">
        <v>5.0202</v>
      </c>
      <c r="AG32" s="8">
        <v>1.2</v>
      </c>
      <c r="AH32" s="8">
        <v>1</v>
      </c>
      <c r="AI32" s="8">
        <v>0</v>
      </c>
      <c r="AJ32" s="8">
        <v>0.67610000000000003</v>
      </c>
      <c r="AK32" s="8">
        <v>0</v>
      </c>
      <c r="AL32" s="20">
        <v>5.7522000000000002</v>
      </c>
      <c r="AM32" s="8">
        <v>0.5</v>
      </c>
      <c r="AN32" s="8">
        <v>0</v>
      </c>
      <c r="AO32" s="8">
        <v>0</v>
      </c>
      <c r="AP32" s="8">
        <v>0.7</v>
      </c>
      <c r="AQ32" s="8">
        <v>0</v>
      </c>
      <c r="AR32" s="8">
        <v>0.33339999999999997</v>
      </c>
      <c r="AS32" s="8">
        <v>0</v>
      </c>
      <c r="AT32" s="20">
        <v>1.5334000000000001</v>
      </c>
      <c r="AU32" s="8">
        <v>0</v>
      </c>
      <c r="AV32" s="8">
        <v>0</v>
      </c>
      <c r="AW32" s="8">
        <v>0</v>
      </c>
      <c r="AX32" s="8">
        <v>0</v>
      </c>
      <c r="AY32" s="8">
        <v>1</v>
      </c>
      <c r="AZ32" s="8">
        <v>1</v>
      </c>
      <c r="BA32" s="8">
        <v>0</v>
      </c>
      <c r="BB32" s="8">
        <v>1</v>
      </c>
      <c r="BC32" s="8">
        <v>0</v>
      </c>
      <c r="BD32" s="20">
        <v>32.3949</v>
      </c>
      <c r="BE32" s="26">
        <v>0</v>
      </c>
      <c r="BF32" s="26">
        <v>0</v>
      </c>
      <c r="BG32" s="26">
        <v>0</v>
      </c>
      <c r="BH32" s="26">
        <v>0</v>
      </c>
      <c r="BI32" s="26">
        <v>1</v>
      </c>
      <c r="BJ32" s="26">
        <v>1</v>
      </c>
      <c r="BK32" s="26">
        <v>0</v>
      </c>
      <c r="BL32" s="26">
        <v>1</v>
      </c>
      <c r="BM32" s="26">
        <v>0</v>
      </c>
      <c r="BN32" s="36">
        <f t="shared" si="0"/>
        <v>31.423052999999999</v>
      </c>
      <c r="BO32" s="32">
        <v>3</v>
      </c>
      <c r="BP32" s="2"/>
    </row>
    <row r="33" spans="1:68" ht="20.25" customHeight="1" x14ac:dyDescent="0.25">
      <c r="A33" s="6">
        <v>91029</v>
      </c>
      <c r="B33" s="7" t="s">
        <v>79</v>
      </c>
      <c r="C33" s="8">
        <v>0</v>
      </c>
      <c r="D33" s="8">
        <v>0.79410000000000003</v>
      </c>
      <c r="E33" s="8">
        <v>0.56720000000000004</v>
      </c>
      <c r="F33" s="8">
        <v>0.4884</v>
      </c>
      <c r="G33" s="8">
        <v>1.5</v>
      </c>
      <c r="H33" s="8"/>
      <c r="I33" s="8">
        <v>1.5</v>
      </c>
      <c r="J33" s="8">
        <v>1</v>
      </c>
      <c r="K33" s="20">
        <v>11.699400000000001</v>
      </c>
      <c r="L33" s="8">
        <v>0.41799999999999998</v>
      </c>
      <c r="M33" s="8">
        <v>0</v>
      </c>
      <c r="N33" s="8">
        <v>0.27510000000000001</v>
      </c>
      <c r="O33" s="8">
        <v>0.4304</v>
      </c>
      <c r="P33" s="8">
        <v>0</v>
      </c>
      <c r="Q33" s="8">
        <v>0.7288</v>
      </c>
      <c r="R33" s="8">
        <v>0.30449999999999999</v>
      </c>
      <c r="S33" s="8">
        <v>0</v>
      </c>
      <c r="T33" s="8">
        <v>0.30680000000000002</v>
      </c>
      <c r="U33" s="8">
        <v>0</v>
      </c>
      <c r="V33" s="8">
        <v>0.25</v>
      </c>
      <c r="W33" s="8">
        <v>7.0000000000000007E-2</v>
      </c>
      <c r="X33" s="8">
        <v>0.28999999999999998</v>
      </c>
      <c r="Y33" s="20">
        <v>7.6840000000000002</v>
      </c>
      <c r="Z33" s="8">
        <v>0.22</v>
      </c>
      <c r="AA33" s="8">
        <v>0.5</v>
      </c>
      <c r="AB33" s="8">
        <v>2</v>
      </c>
      <c r="AC33" s="8">
        <v>0.3</v>
      </c>
      <c r="AD33" s="8">
        <v>0</v>
      </c>
      <c r="AE33" s="8">
        <v>1.9272</v>
      </c>
      <c r="AF33" s="20">
        <v>7.4207999999999998</v>
      </c>
      <c r="AG33" s="8">
        <v>1.2</v>
      </c>
      <c r="AH33" s="8">
        <v>1</v>
      </c>
      <c r="AI33" s="8">
        <v>0.91</v>
      </c>
      <c r="AJ33" s="8">
        <v>0.67030000000000001</v>
      </c>
      <c r="AK33" s="8">
        <v>0</v>
      </c>
      <c r="AL33" s="20">
        <v>7.5606</v>
      </c>
      <c r="AM33" s="8">
        <v>0.5</v>
      </c>
      <c r="AN33" s="8">
        <v>1</v>
      </c>
      <c r="AO33" s="8">
        <v>0</v>
      </c>
      <c r="AP33" s="8">
        <v>0.7</v>
      </c>
      <c r="AQ33" s="8">
        <v>1</v>
      </c>
      <c r="AR33" s="8">
        <v>0.16669999999999999</v>
      </c>
      <c r="AS33" s="8">
        <v>0</v>
      </c>
      <c r="AT33" s="20">
        <v>3.3666999999999998</v>
      </c>
      <c r="AU33" s="8">
        <v>0</v>
      </c>
      <c r="AV33" s="8">
        <v>0</v>
      </c>
      <c r="AW33" s="8">
        <v>0</v>
      </c>
      <c r="AX33" s="8">
        <v>1</v>
      </c>
      <c r="AY33" s="8">
        <v>1</v>
      </c>
      <c r="AZ33" s="8">
        <v>1</v>
      </c>
      <c r="BA33" s="8">
        <v>0</v>
      </c>
      <c r="BB33" s="8">
        <v>1</v>
      </c>
      <c r="BC33" s="8">
        <v>0</v>
      </c>
      <c r="BD33" s="20">
        <v>37.731499999999997</v>
      </c>
      <c r="BE33" s="26">
        <v>0</v>
      </c>
      <c r="BF33" s="26">
        <v>0</v>
      </c>
      <c r="BG33" s="26">
        <v>0</v>
      </c>
      <c r="BH33" s="26">
        <v>5</v>
      </c>
      <c r="BI33" s="26">
        <v>1</v>
      </c>
      <c r="BJ33" s="26">
        <v>1</v>
      </c>
      <c r="BK33" s="26">
        <v>0</v>
      </c>
      <c r="BL33" s="26">
        <v>1</v>
      </c>
      <c r="BM33" s="26">
        <v>0</v>
      </c>
      <c r="BN33" s="36">
        <f t="shared" si="0"/>
        <v>34.712979999999995</v>
      </c>
      <c r="BO33" s="32">
        <v>3</v>
      </c>
      <c r="BP33" s="2"/>
    </row>
    <row r="34" spans="1:68" ht="20.25" customHeight="1" x14ac:dyDescent="0.25">
      <c r="A34" s="6">
        <v>91030</v>
      </c>
      <c r="B34" s="7" t="s">
        <v>80</v>
      </c>
      <c r="C34" s="8">
        <v>1</v>
      </c>
      <c r="D34" s="8">
        <v>0.97019999999999995</v>
      </c>
      <c r="E34" s="8">
        <v>0</v>
      </c>
      <c r="F34" s="8">
        <v>0.5</v>
      </c>
      <c r="G34" s="8">
        <v>0</v>
      </c>
      <c r="H34" s="8"/>
      <c r="I34" s="8">
        <v>1.5</v>
      </c>
      <c r="J34" s="8">
        <v>1</v>
      </c>
      <c r="K34" s="20">
        <v>9.9404000000000003</v>
      </c>
      <c r="L34" s="8">
        <v>0.78590000000000004</v>
      </c>
      <c r="M34" s="8">
        <v>0</v>
      </c>
      <c r="N34" s="8">
        <v>0</v>
      </c>
      <c r="O34" s="8">
        <v>4.2599999999999999E-2</v>
      </c>
      <c r="P34" s="8">
        <v>0</v>
      </c>
      <c r="Q34" s="8">
        <v>0</v>
      </c>
      <c r="R34" s="8">
        <v>0.45490000000000003</v>
      </c>
      <c r="S34" s="8">
        <v>0</v>
      </c>
      <c r="T34" s="8">
        <v>0.1138</v>
      </c>
      <c r="U34" s="8">
        <v>0.5</v>
      </c>
      <c r="V34" s="8">
        <v>0.37</v>
      </c>
      <c r="W34" s="8">
        <v>0.04</v>
      </c>
      <c r="X34" s="8">
        <v>0.09</v>
      </c>
      <c r="Y34" s="20">
        <v>5.9930000000000003</v>
      </c>
      <c r="Z34" s="8">
        <v>0.2</v>
      </c>
      <c r="AA34" s="8">
        <v>0.5</v>
      </c>
      <c r="AB34" s="8">
        <v>2</v>
      </c>
      <c r="AC34" s="8">
        <v>0.3</v>
      </c>
      <c r="AD34" s="8">
        <v>2</v>
      </c>
      <c r="AE34" s="8">
        <v>1.7787999999999999</v>
      </c>
      <c r="AF34" s="20">
        <v>10.168200000000001</v>
      </c>
      <c r="AG34" s="8">
        <v>1.2</v>
      </c>
      <c r="AH34" s="8">
        <v>1</v>
      </c>
      <c r="AI34" s="8">
        <v>0.79</v>
      </c>
      <c r="AJ34" s="8">
        <v>0.7</v>
      </c>
      <c r="AK34" s="8">
        <v>0</v>
      </c>
      <c r="AL34" s="20">
        <v>7.38</v>
      </c>
      <c r="AM34" s="8">
        <v>0.5</v>
      </c>
      <c r="AN34" s="8">
        <v>1</v>
      </c>
      <c r="AO34" s="8">
        <v>1.5</v>
      </c>
      <c r="AP34" s="8">
        <v>0.7</v>
      </c>
      <c r="AQ34" s="8">
        <v>1</v>
      </c>
      <c r="AR34" s="8">
        <v>0.28000000000000003</v>
      </c>
      <c r="AS34" s="8">
        <v>0</v>
      </c>
      <c r="AT34" s="20">
        <v>4.9800000000000004</v>
      </c>
      <c r="AU34" s="8">
        <v>0</v>
      </c>
      <c r="AV34" s="8">
        <v>0</v>
      </c>
      <c r="AW34" s="8">
        <v>0</v>
      </c>
      <c r="AX34" s="8">
        <v>0</v>
      </c>
      <c r="AY34" s="8">
        <v>1</v>
      </c>
      <c r="AZ34" s="8">
        <v>1</v>
      </c>
      <c r="BA34" s="8">
        <v>0</v>
      </c>
      <c r="BB34" s="8">
        <v>0</v>
      </c>
      <c r="BC34" s="8">
        <v>0</v>
      </c>
      <c r="BD34" s="20">
        <v>38.461599999999997</v>
      </c>
      <c r="BE34" s="26">
        <v>0</v>
      </c>
      <c r="BF34" s="26">
        <v>0</v>
      </c>
      <c r="BG34" s="26">
        <v>0</v>
      </c>
      <c r="BH34" s="26">
        <v>0</v>
      </c>
      <c r="BI34" s="26">
        <v>1</v>
      </c>
      <c r="BJ34" s="26">
        <v>1</v>
      </c>
      <c r="BK34" s="26">
        <v>0</v>
      </c>
      <c r="BL34" s="26">
        <v>0</v>
      </c>
      <c r="BM34" s="26">
        <v>0</v>
      </c>
      <c r="BN34" s="36">
        <f t="shared" si="0"/>
        <v>37.692367999999995</v>
      </c>
      <c r="BO34" s="32">
        <v>2</v>
      </c>
      <c r="BP34" s="2"/>
    </row>
    <row r="35" spans="1:68" ht="20.25" customHeight="1" x14ac:dyDescent="0.25">
      <c r="A35" s="6">
        <v>91031</v>
      </c>
      <c r="B35" s="7" t="s">
        <v>81</v>
      </c>
      <c r="C35" s="8">
        <v>0</v>
      </c>
      <c r="D35" s="8">
        <v>0.4879</v>
      </c>
      <c r="E35" s="8">
        <v>0.26550000000000001</v>
      </c>
      <c r="F35" s="8">
        <v>0.42199999999999999</v>
      </c>
      <c r="G35" s="8">
        <v>0</v>
      </c>
      <c r="H35" s="8"/>
      <c r="I35" s="8">
        <v>0</v>
      </c>
      <c r="J35" s="8">
        <v>1</v>
      </c>
      <c r="K35" s="20">
        <v>4.3507999999999996</v>
      </c>
      <c r="L35" s="8">
        <v>0.81540000000000001</v>
      </c>
      <c r="M35" s="8">
        <v>0</v>
      </c>
      <c r="N35" s="8">
        <v>0.2341</v>
      </c>
      <c r="O35" s="8">
        <v>0.51659999999999995</v>
      </c>
      <c r="P35" s="8">
        <v>0</v>
      </c>
      <c r="Q35" s="8">
        <v>1.0222</v>
      </c>
      <c r="R35" s="8">
        <v>0.45490000000000003</v>
      </c>
      <c r="S35" s="8">
        <v>0</v>
      </c>
      <c r="T35" s="8">
        <v>0.1157</v>
      </c>
      <c r="U35" s="8">
        <v>0.2409</v>
      </c>
      <c r="V35" s="8">
        <v>0.4</v>
      </c>
      <c r="W35" s="8">
        <v>0.12</v>
      </c>
      <c r="X35" s="8">
        <v>0.25</v>
      </c>
      <c r="Y35" s="20">
        <v>10.4245</v>
      </c>
      <c r="Z35" s="8">
        <v>0.62</v>
      </c>
      <c r="AA35" s="8">
        <v>0.5</v>
      </c>
      <c r="AB35" s="8">
        <v>2</v>
      </c>
      <c r="AC35" s="8">
        <v>0.3</v>
      </c>
      <c r="AD35" s="8">
        <v>0</v>
      </c>
      <c r="AE35" s="8">
        <v>1.873</v>
      </c>
      <c r="AF35" s="20">
        <v>7.9394999999999998</v>
      </c>
      <c r="AG35" s="8">
        <v>1.2</v>
      </c>
      <c r="AH35" s="8">
        <v>1</v>
      </c>
      <c r="AI35" s="8">
        <v>0</v>
      </c>
      <c r="AJ35" s="8">
        <v>0.62290000000000001</v>
      </c>
      <c r="AK35" s="8">
        <v>0</v>
      </c>
      <c r="AL35" s="20">
        <v>5.6458000000000004</v>
      </c>
      <c r="AM35" s="8">
        <v>0.5</v>
      </c>
      <c r="AN35" s="8">
        <v>0</v>
      </c>
      <c r="AO35" s="8">
        <v>1.5</v>
      </c>
      <c r="AP35" s="8">
        <v>0.7</v>
      </c>
      <c r="AQ35" s="8">
        <v>0</v>
      </c>
      <c r="AR35" s="8">
        <v>0.38669999999999999</v>
      </c>
      <c r="AS35" s="8">
        <v>9.5000000000000001E-2</v>
      </c>
      <c r="AT35" s="20">
        <v>3.1817000000000002</v>
      </c>
      <c r="AU35" s="8">
        <v>0</v>
      </c>
      <c r="AV35" s="8">
        <v>0</v>
      </c>
      <c r="AW35" s="8">
        <v>0</v>
      </c>
      <c r="AX35" s="8">
        <v>0</v>
      </c>
      <c r="AY35" s="8">
        <v>1</v>
      </c>
      <c r="AZ35" s="8">
        <v>0</v>
      </c>
      <c r="BA35" s="8">
        <v>0</v>
      </c>
      <c r="BB35" s="8">
        <v>0</v>
      </c>
      <c r="BC35" s="8">
        <v>0</v>
      </c>
      <c r="BD35" s="20">
        <v>31.542300000000001</v>
      </c>
      <c r="BE35" s="26">
        <v>0</v>
      </c>
      <c r="BF35" s="26">
        <v>0</v>
      </c>
      <c r="BG35" s="26">
        <v>0</v>
      </c>
      <c r="BH35" s="26">
        <v>0</v>
      </c>
      <c r="BI35" s="26">
        <v>1</v>
      </c>
      <c r="BJ35" s="26">
        <v>0</v>
      </c>
      <c r="BK35" s="26">
        <v>0</v>
      </c>
      <c r="BL35" s="26">
        <v>0</v>
      </c>
      <c r="BM35" s="26">
        <v>0</v>
      </c>
      <c r="BN35" s="36">
        <f t="shared" si="0"/>
        <v>31.226876999999998</v>
      </c>
      <c r="BO35" s="32">
        <v>3</v>
      </c>
      <c r="BP35" s="2"/>
    </row>
    <row r="36" spans="1:68" ht="20.25" customHeight="1" x14ac:dyDescent="0.25">
      <c r="A36" s="6">
        <v>91032</v>
      </c>
      <c r="B36" s="7" t="s">
        <v>82</v>
      </c>
      <c r="C36" s="8">
        <v>1</v>
      </c>
      <c r="D36" s="8">
        <v>0.86270000000000002</v>
      </c>
      <c r="E36" s="8">
        <v>0.87350000000000005</v>
      </c>
      <c r="F36" s="8">
        <v>0.5</v>
      </c>
      <c r="G36" s="8"/>
      <c r="H36" s="8">
        <v>1.5</v>
      </c>
      <c r="I36" s="8">
        <v>0</v>
      </c>
      <c r="J36" s="8">
        <v>1</v>
      </c>
      <c r="K36" s="20">
        <v>11.4724</v>
      </c>
      <c r="L36" s="8">
        <v>0.77929999999999999</v>
      </c>
      <c r="M36" s="8">
        <v>0</v>
      </c>
      <c r="N36" s="8">
        <v>0.37369999999999998</v>
      </c>
      <c r="O36" s="8">
        <v>0.20230000000000001</v>
      </c>
      <c r="P36" s="8">
        <v>0</v>
      </c>
      <c r="Q36" s="8">
        <v>0.75660000000000005</v>
      </c>
      <c r="R36" s="8">
        <v>0.33839999999999998</v>
      </c>
      <c r="S36" s="8">
        <v>1.4</v>
      </c>
      <c r="T36" s="8">
        <v>0.18099999999999999</v>
      </c>
      <c r="U36" s="8">
        <v>0.26429999999999998</v>
      </c>
      <c r="V36" s="8">
        <v>0.42</v>
      </c>
      <c r="W36" s="8">
        <v>0.19</v>
      </c>
      <c r="X36" s="8">
        <v>0.5</v>
      </c>
      <c r="Y36" s="20">
        <v>13.513999999999999</v>
      </c>
      <c r="Z36" s="8">
        <v>0.44</v>
      </c>
      <c r="AA36" s="8">
        <v>0.5</v>
      </c>
      <c r="AB36" s="8">
        <v>2</v>
      </c>
      <c r="AC36" s="8">
        <v>0.3</v>
      </c>
      <c r="AD36" s="8">
        <v>2</v>
      </c>
      <c r="AE36" s="8">
        <v>1.986</v>
      </c>
      <c r="AF36" s="20">
        <v>10.839</v>
      </c>
      <c r="AG36" s="8">
        <v>1.2</v>
      </c>
      <c r="AH36" s="8">
        <v>1</v>
      </c>
      <c r="AI36" s="8">
        <v>0</v>
      </c>
      <c r="AJ36" s="8">
        <v>0.7</v>
      </c>
      <c r="AK36" s="8">
        <v>0</v>
      </c>
      <c r="AL36" s="20">
        <v>5.8</v>
      </c>
      <c r="AM36" s="8">
        <v>0.5</v>
      </c>
      <c r="AN36" s="8">
        <v>1</v>
      </c>
      <c r="AO36" s="8">
        <v>0</v>
      </c>
      <c r="AP36" s="8">
        <v>0</v>
      </c>
      <c r="AQ36" s="8">
        <v>1</v>
      </c>
      <c r="AR36" s="8">
        <v>0</v>
      </c>
      <c r="AS36" s="8">
        <v>9.5000000000000001E-2</v>
      </c>
      <c r="AT36" s="20">
        <v>2.5950000000000002</v>
      </c>
      <c r="AU36" s="8">
        <v>0</v>
      </c>
      <c r="AV36" s="8">
        <v>0</v>
      </c>
      <c r="AW36" s="8">
        <v>0</v>
      </c>
      <c r="AX36" s="8">
        <v>0</v>
      </c>
      <c r="AY36" s="8">
        <v>1</v>
      </c>
      <c r="AZ36" s="8">
        <v>0</v>
      </c>
      <c r="BA36" s="8">
        <v>0</v>
      </c>
      <c r="BB36" s="8">
        <v>0</v>
      </c>
      <c r="BC36" s="8">
        <v>0</v>
      </c>
      <c r="BD36" s="20">
        <v>44.220399999999998</v>
      </c>
      <c r="BE36" s="26">
        <v>0</v>
      </c>
      <c r="BF36" s="26">
        <v>0</v>
      </c>
      <c r="BG36" s="26">
        <v>0</v>
      </c>
      <c r="BH36" s="26">
        <v>0</v>
      </c>
      <c r="BI36" s="26">
        <v>1</v>
      </c>
      <c r="BJ36" s="26">
        <v>0</v>
      </c>
      <c r="BK36" s="26">
        <v>0</v>
      </c>
      <c r="BL36" s="26">
        <v>0</v>
      </c>
      <c r="BM36" s="26">
        <v>0</v>
      </c>
      <c r="BN36" s="36">
        <f t="shared" si="0"/>
        <v>43.778196000000001</v>
      </c>
      <c r="BO36" s="32">
        <v>2</v>
      </c>
      <c r="BP36" s="2"/>
    </row>
    <row r="37" spans="1:68" ht="20.25" customHeight="1" x14ac:dyDescent="0.25">
      <c r="A37" s="6">
        <v>91033</v>
      </c>
      <c r="B37" s="7" t="s">
        <v>83</v>
      </c>
      <c r="C37" s="8">
        <v>1</v>
      </c>
      <c r="D37" s="8">
        <v>0.69469999999999998</v>
      </c>
      <c r="E37" s="8">
        <v>0.99480000000000002</v>
      </c>
      <c r="F37" s="8">
        <v>0.5</v>
      </c>
      <c r="G37" s="8"/>
      <c r="H37" s="8">
        <v>1.5</v>
      </c>
      <c r="I37" s="8">
        <v>1.5</v>
      </c>
      <c r="J37" s="8">
        <v>1</v>
      </c>
      <c r="K37" s="20">
        <v>14.379</v>
      </c>
      <c r="L37" s="8">
        <v>0</v>
      </c>
      <c r="M37" s="8">
        <v>0</v>
      </c>
      <c r="N37" s="8">
        <v>0.627</v>
      </c>
      <c r="O37" s="8">
        <v>0.26719999999999999</v>
      </c>
      <c r="P37" s="8">
        <v>0</v>
      </c>
      <c r="Q37" s="8">
        <v>0.94079999999999997</v>
      </c>
      <c r="R37" s="8">
        <v>0.43609999999999999</v>
      </c>
      <c r="S37" s="8">
        <v>1.4</v>
      </c>
      <c r="T37" s="8">
        <v>4.7399999999999998E-2</v>
      </c>
      <c r="U37" s="8">
        <v>0.2051</v>
      </c>
      <c r="V37" s="8">
        <v>0</v>
      </c>
      <c r="W37" s="8">
        <v>0.06</v>
      </c>
      <c r="X37" s="8">
        <v>0</v>
      </c>
      <c r="Y37" s="20">
        <v>9.9589999999999996</v>
      </c>
      <c r="Z37" s="8">
        <v>0.03</v>
      </c>
      <c r="AA37" s="8">
        <v>0.5</v>
      </c>
      <c r="AB37" s="8">
        <v>2</v>
      </c>
      <c r="AC37" s="8">
        <v>0.3</v>
      </c>
      <c r="AD37" s="8">
        <v>2</v>
      </c>
      <c r="AE37" s="8">
        <v>1.9101999999999999</v>
      </c>
      <c r="AF37" s="20">
        <v>10.110300000000001</v>
      </c>
      <c r="AG37" s="8">
        <v>1.2</v>
      </c>
      <c r="AH37" s="8">
        <v>0</v>
      </c>
      <c r="AI37" s="8">
        <v>0.25</v>
      </c>
      <c r="AJ37" s="8">
        <v>0.7</v>
      </c>
      <c r="AK37" s="8">
        <v>0</v>
      </c>
      <c r="AL37" s="20">
        <v>4.3</v>
      </c>
      <c r="AM37" s="8">
        <v>0.5</v>
      </c>
      <c r="AN37" s="8">
        <v>0</v>
      </c>
      <c r="AO37" s="8">
        <v>0</v>
      </c>
      <c r="AP37" s="8">
        <v>0.7</v>
      </c>
      <c r="AQ37" s="8">
        <v>1</v>
      </c>
      <c r="AR37" s="8">
        <v>0.38669999999999999</v>
      </c>
      <c r="AS37" s="8">
        <v>0.29799999999999999</v>
      </c>
      <c r="AT37" s="20">
        <v>2.8847</v>
      </c>
      <c r="AU37" s="8">
        <v>0</v>
      </c>
      <c r="AV37" s="8">
        <v>0</v>
      </c>
      <c r="AW37" s="8">
        <v>0</v>
      </c>
      <c r="AX37" s="8">
        <v>1</v>
      </c>
      <c r="AY37" s="8">
        <v>1</v>
      </c>
      <c r="AZ37" s="8">
        <v>1</v>
      </c>
      <c r="BA37" s="8">
        <v>0</v>
      </c>
      <c r="BB37" s="8">
        <v>0</v>
      </c>
      <c r="BC37" s="8">
        <v>0</v>
      </c>
      <c r="BD37" s="20">
        <v>41.633000000000003</v>
      </c>
      <c r="BE37" s="26">
        <v>0</v>
      </c>
      <c r="BF37" s="26">
        <v>0</v>
      </c>
      <c r="BG37" s="26">
        <v>0</v>
      </c>
      <c r="BH37" s="26">
        <v>5</v>
      </c>
      <c r="BI37" s="26">
        <v>1</v>
      </c>
      <c r="BJ37" s="26">
        <v>1</v>
      </c>
      <c r="BK37" s="26">
        <v>0</v>
      </c>
      <c r="BL37" s="26">
        <v>0</v>
      </c>
      <c r="BM37" s="26">
        <v>0</v>
      </c>
      <c r="BN37" s="36">
        <f t="shared" si="0"/>
        <v>38.718690000000002</v>
      </c>
      <c r="BO37" s="32">
        <v>2</v>
      </c>
      <c r="BP37" s="2"/>
    </row>
    <row r="38" spans="1:68" ht="20.25" customHeight="1" x14ac:dyDescent="0.25">
      <c r="A38" s="6">
        <v>91034</v>
      </c>
      <c r="B38" s="7" t="s">
        <v>84</v>
      </c>
      <c r="C38" s="8">
        <v>1</v>
      </c>
      <c r="D38" s="8">
        <v>0.97540000000000004</v>
      </c>
      <c r="E38" s="8">
        <v>1.5</v>
      </c>
      <c r="F38" s="8">
        <v>0</v>
      </c>
      <c r="G38" s="8"/>
      <c r="H38" s="8">
        <v>1.5</v>
      </c>
      <c r="I38" s="8">
        <v>1.5</v>
      </c>
      <c r="J38" s="8">
        <v>1</v>
      </c>
      <c r="K38" s="20">
        <v>14.950799999999999</v>
      </c>
      <c r="L38" s="8">
        <v>0.98229999999999995</v>
      </c>
      <c r="M38" s="8">
        <v>2</v>
      </c>
      <c r="N38" s="8">
        <v>0.69989999999999997</v>
      </c>
      <c r="O38" s="8">
        <v>1</v>
      </c>
      <c r="P38" s="8">
        <v>0.5</v>
      </c>
      <c r="Q38" s="8">
        <v>0.95740000000000003</v>
      </c>
      <c r="R38" s="8">
        <v>0.3609</v>
      </c>
      <c r="S38" s="8">
        <v>0</v>
      </c>
      <c r="T38" s="8">
        <v>2.9899999999999999E-2</v>
      </c>
      <c r="U38" s="8">
        <v>0.27450000000000002</v>
      </c>
      <c r="V38" s="8">
        <v>0.28999999999999998</v>
      </c>
      <c r="W38" s="8">
        <v>0.04</v>
      </c>
      <c r="X38" s="8">
        <v>0.31</v>
      </c>
      <c r="Y38" s="20">
        <v>18.612200000000001</v>
      </c>
      <c r="Z38" s="8">
        <v>0.9</v>
      </c>
      <c r="AA38" s="8">
        <v>0.5</v>
      </c>
      <c r="AB38" s="8">
        <v>2</v>
      </c>
      <c r="AC38" s="8">
        <v>0.3</v>
      </c>
      <c r="AD38" s="8">
        <v>2</v>
      </c>
      <c r="AE38" s="8">
        <v>1.7502</v>
      </c>
      <c r="AF38" s="20">
        <v>11.1753</v>
      </c>
      <c r="AG38" s="8">
        <v>1.2</v>
      </c>
      <c r="AH38" s="8">
        <v>1</v>
      </c>
      <c r="AI38" s="8">
        <v>1.1599999999999999</v>
      </c>
      <c r="AJ38" s="8">
        <v>0.67510000000000003</v>
      </c>
      <c r="AK38" s="8">
        <v>0</v>
      </c>
      <c r="AL38" s="20">
        <v>8.0701999999999998</v>
      </c>
      <c r="AM38" s="8">
        <v>0.5</v>
      </c>
      <c r="AN38" s="8">
        <v>1</v>
      </c>
      <c r="AO38" s="8">
        <v>1.5</v>
      </c>
      <c r="AP38" s="8">
        <v>0.7</v>
      </c>
      <c r="AQ38" s="8">
        <v>0</v>
      </c>
      <c r="AR38" s="8">
        <v>0.5</v>
      </c>
      <c r="AS38" s="8">
        <v>0.20200000000000001</v>
      </c>
      <c r="AT38" s="20">
        <v>4.4020000000000001</v>
      </c>
      <c r="AU38" s="8">
        <v>0</v>
      </c>
      <c r="AV38" s="8">
        <v>0</v>
      </c>
      <c r="AW38" s="8">
        <v>0</v>
      </c>
      <c r="AX38" s="8">
        <v>0</v>
      </c>
      <c r="AY38" s="8">
        <v>1</v>
      </c>
      <c r="AZ38" s="8">
        <v>1</v>
      </c>
      <c r="BA38" s="8">
        <v>0</v>
      </c>
      <c r="BB38" s="8">
        <v>0</v>
      </c>
      <c r="BC38" s="8">
        <v>0</v>
      </c>
      <c r="BD38" s="20">
        <v>57.210500000000003</v>
      </c>
      <c r="BE38" s="26">
        <v>0</v>
      </c>
      <c r="BF38" s="26">
        <v>0</v>
      </c>
      <c r="BG38" s="26">
        <v>0</v>
      </c>
      <c r="BH38" s="26">
        <v>0</v>
      </c>
      <c r="BI38" s="26">
        <v>1</v>
      </c>
      <c r="BJ38" s="26">
        <v>1</v>
      </c>
      <c r="BK38" s="26">
        <v>0</v>
      </c>
      <c r="BL38" s="26">
        <v>0</v>
      </c>
      <c r="BM38" s="26">
        <v>0</v>
      </c>
      <c r="BN38" s="36">
        <f t="shared" si="0"/>
        <v>56.066290000000002</v>
      </c>
      <c r="BO38" s="32">
        <v>2</v>
      </c>
      <c r="BP38" s="37"/>
    </row>
    <row r="39" spans="1:68" ht="20.25" customHeight="1" x14ac:dyDescent="0.25">
      <c r="A39" s="10">
        <v>91035</v>
      </c>
      <c r="B39" s="11" t="s">
        <v>85</v>
      </c>
      <c r="C39" s="12">
        <v>1</v>
      </c>
      <c r="D39" s="12">
        <v>1</v>
      </c>
      <c r="E39" s="12">
        <v>0.75970000000000004</v>
      </c>
      <c r="F39" s="12">
        <v>0.5</v>
      </c>
      <c r="G39" s="12"/>
      <c r="H39" s="12">
        <v>1.5</v>
      </c>
      <c r="I39" s="12">
        <v>1.5</v>
      </c>
      <c r="J39" s="12">
        <v>1</v>
      </c>
      <c r="K39" s="21">
        <v>14.519399999999999</v>
      </c>
      <c r="L39" s="12">
        <v>1</v>
      </c>
      <c r="M39" s="12">
        <v>2</v>
      </c>
      <c r="N39" s="12">
        <v>0.46489999999999998</v>
      </c>
      <c r="O39" s="12">
        <v>0.31330000000000002</v>
      </c>
      <c r="P39" s="12">
        <v>0.5</v>
      </c>
      <c r="Q39" s="12">
        <v>2</v>
      </c>
      <c r="R39" s="12">
        <v>0.42480000000000001</v>
      </c>
      <c r="S39" s="12">
        <v>1.4</v>
      </c>
      <c r="T39" s="12">
        <v>0.19639999999999999</v>
      </c>
      <c r="U39" s="12">
        <v>0.32469999999999999</v>
      </c>
      <c r="V39" s="12">
        <v>0.28000000000000003</v>
      </c>
      <c r="W39" s="12">
        <v>0.12</v>
      </c>
      <c r="X39" s="12">
        <v>0.28999999999999998</v>
      </c>
      <c r="Y39" s="21">
        <v>23.2852</v>
      </c>
      <c r="Z39" s="12">
        <v>1</v>
      </c>
      <c r="AA39" s="12">
        <v>0.5</v>
      </c>
      <c r="AB39" s="12">
        <v>2</v>
      </c>
      <c r="AC39" s="12">
        <v>0.3</v>
      </c>
      <c r="AD39" s="12">
        <v>2</v>
      </c>
      <c r="AE39" s="12">
        <v>2</v>
      </c>
      <c r="AF39" s="21">
        <v>11.7</v>
      </c>
      <c r="AG39" s="12">
        <v>7.0599999999999996E-2</v>
      </c>
      <c r="AH39" s="12">
        <v>1</v>
      </c>
      <c r="AI39" s="12">
        <v>0.78</v>
      </c>
      <c r="AJ39" s="12">
        <v>0.7</v>
      </c>
      <c r="AK39" s="12">
        <v>2</v>
      </c>
      <c r="AL39" s="21">
        <v>9.1012000000000004</v>
      </c>
      <c r="AM39" s="12">
        <v>0.5</v>
      </c>
      <c r="AN39" s="12">
        <v>1</v>
      </c>
      <c r="AO39" s="12">
        <v>1.5</v>
      </c>
      <c r="AP39" s="12">
        <v>0.7</v>
      </c>
      <c r="AQ39" s="12">
        <v>1</v>
      </c>
      <c r="AR39" s="12">
        <v>0.44669999999999999</v>
      </c>
      <c r="AS39" s="12">
        <v>0.20200000000000001</v>
      </c>
      <c r="AT39" s="21">
        <v>5.3487</v>
      </c>
      <c r="AU39" s="8">
        <v>0</v>
      </c>
      <c r="AV39" s="8">
        <v>0</v>
      </c>
      <c r="AW39" s="8">
        <v>0</v>
      </c>
      <c r="AX39" s="8">
        <v>0</v>
      </c>
      <c r="AY39" s="12">
        <v>0</v>
      </c>
      <c r="AZ39" s="12">
        <v>0</v>
      </c>
      <c r="BA39" s="8">
        <v>0</v>
      </c>
      <c r="BB39" s="12">
        <v>0</v>
      </c>
      <c r="BC39" s="8">
        <v>0</v>
      </c>
      <c r="BD39" s="21">
        <v>63.954500000000003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7">
        <v>0</v>
      </c>
      <c r="BK39" s="26">
        <v>0</v>
      </c>
      <c r="BL39" s="27">
        <v>0</v>
      </c>
      <c r="BM39" s="26">
        <v>0</v>
      </c>
      <c r="BN39" s="36">
        <f t="shared" si="0"/>
        <v>63.95450000000001</v>
      </c>
      <c r="BO39" s="33">
        <v>1</v>
      </c>
      <c r="BP39" s="2"/>
    </row>
    <row r="40" spans="1:68" s="16" customFormat="1" ht="16.5" customHeight="1" x14ac:dyDescent="0.25">
      <c r="A40" s="13"/>
      <c r="B40" s="14" t="s">
        <v>87</v>
      </c>
      <c r="C40" s="17">
        <v>1</v>
      </c>
      <c r="D40" s="17">
        <v>1</v>
      </c>
      <c r="E40" s="17">
        <v>1.5</v>
      </c>
      <c r="F40" s="17">
        <v>0.5</v>
      </c>
      <c r="G40" s="17">
        <v>1.5</v>
      </c>
      <c r="H40" s="17">
        <v>1.5</v>
      </c>
      <c r="I40" s="17">
        <v>1.5</v>
      </c>
      <c r="J40" s="17">
        <v>1</v>
      </c>
      <c r="K40" s="22">
        <v>16</v>
      </c>
      <c r="L40" s="17">
        <v>1</v>
      </c>
      <c r="M40" s="17">
        <v>2</v>
      </c>
      <c r="N40" s="17">
        <v>1.5</v>
      </c>
      <c r="O40" s="17">
        <v>1</v>
      </c>
      <c r="P40" s="17">
        <v>0.5</v>
      </c>
      <c r="Q40" s="17">
        <v>2</v>
      </c>
      <c r="R40" s="17">
        <v>0.5</v>
      </c>
      <c r="S40" s="17">
        <v>1.4</v>
      </c>
      <c r="T40" s="17">
        <v>1</v>
      </c>
      <c r="U40" s="17">
        <v>0.5</v>
      </c>
      <c r="V40" s="17">
        <v>0.5</v>
      </c>
      <c r="W40" s="17">
        <v>0.5</v>
      </c>
      <c r="X40" s="17">
        <v>0.5</v>
      </c>
      <c r="Y40" s="22">
        <v>32.25</v>
      </c>
      <c r="Z40" s="17">
        <v>1</v>
      </c>
      <c r="AA40" s="17">
        <v>0.5</v>
      </c>
      <c r="AB40" s="17">
        <v>2</v>
      </c>
      <c r="AC40" s="17">
        <v>0.3</v>
      </c>
      <c r="AD40" s="17">
        <v>2</v>
      </c>
      <c r="AE40" s="17">
        <v>2</v>
      </c>
      <c r="AF40" s="22">
        <v>11.7</v>
      </c>
      <c r="AG40" s="17">
        <v>1.2</v>
      </c>
      <c r="AH40" s="17">
        <v>1</v>
      </c>
      <c r="AI40" s="17">
        <v>1.3</v>
      </c>
      <c r="AJ40" s="17">
        <v>0.7</v>
      </c>
      <c r="AK40" s="17">
        <v>2</v>
      </c>
      <c r="AL40" s="22">
        <v>12.4</v>
      </c>
      <c r="AM40" s="17">
        <v>0.5</v>
      </c>
      <c r="AN40" s="17">
        <v>1</v>
      </c>
      <c r="AO40" s="17">
        <v>1.5</v>
      </c>
      <c r="AP40" s="17">
        <v>0.7</v>
      </c>
      <c r="AQ40" s="17">
        <v>1</v>
      </c>
      <c r="AR40" s="17">
        <v>0.5</v>
      </c>
      <c r="AS40" s="17">
        <v>0.5</v>
      </c>
      <c r="AT40" s="22">
        <v>5.7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22">
        <f>AT40+AL40+AF40+Y40+K40</f>
        <v>78.05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22">
        <f>BD40</f>
        <v>78.05</v>
      </c>
      <c r="BO40" s="17"/>
      <c r="BP40" s="15"/>
    </row>
    <row r="42" spans="1:68" x14ac:dyDescent="0.25">
      <c r="J42" s="23"/>
      <c r="Y42" s="23"/>
      <c r="AF42" s="23"/>
      <c r="AL42" s="23"/>
      <c r="AT42" s="23"/>
    </row>
  </sheetData>
  <mergeCells count="2">
    <mergeCell ref="A2:B2"/>
    <mergeCell ref="C2:BO2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AEA58A8-789E-44D1-92A8-F320E1F78D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Лариса Радиковна</dc:creator>
  <cp:lastModifiedBy>Миронова Лариса Радиковна</cp:lastModifiedBy>
  <cp:lastPrinted>2018-07-09T06:00:25Z</cp:lastPrinted>
  <dcterms:created xsi:type="dcterms:W3CDTF">2018-07-08T23:28:28Z</dcterms:created>
  <dcterms:modified xsi:type="dcterms:W3CDTF">2018-07-09T06:03:07Z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C:\Users\ЛМиронова\AppData\Local\Кейсистемс\Свод-СМАРТ\ReportManager\sv_ITOG_ocenka_kach2017_2.xlsx</vt:lpwstr>
  </property>
  <property fmtid="{D5CDD505-2E9C-101B-9397-08002B2CF9AE}" pid="3" name="Report Name">
    <vt:lpwstr>C__Users_ЛМиронова_AppData_Local_Кейсистемс_Свод-СМАРТ_ReportManager_sv_ITOG_ocenka_kach2017_2.xlsx</vt:lpwstr>
  </property>
</Properties>
</file>