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11460" activeTab="1"/>
  </bookViews>
  <sheets>
    <sheet name="Приложение 1" sheetId="1" r:id="rId1"/>
    <sheet name="Приложение 2" sheetId="2" r:id="rId2"/>
    <sheet name="Лист1" sheetId="3" r:id="rId3"/>
  </sheets>
  <definedNames>
    <definedName name="_xlnm.Print_Titles" localSheetId="1">'Приложение 2'!$3:$4</definedName>
  </definedNames>
  <calcPr fullCalcOnLoad="1"/>
</workbook>
</file>

<file path=xl/sharedStrings.xml><?xml version="1.0" encoding="utf-8"?>
<sst xmlns="http://schemas.openxmlformats.org/spreadsheetml/2006/main" count="205" uniqueCount="136">
  <si>
    <t>Количество организаций, руководители (представители) которых были заслушаны на заседаниях комиссий</t>
  </si>
  <si>
    <t>Количество индивидуальных предпринимателей, которые были заслушаны на заседаниях комиссий</t>
  </si>
  <si>
    <t>№ и дата постановления (распоряжения)  о создании межведомственных комиссий по мобилизации доходов и соблюдению налоговой дисциплины</t>
  </si>
  <si>
    <t>Налог на доходы физических лиц</t>
  </si>
  <si>
    <t>Земельный налог</t>
  </si>
  <si>
    <t>Доходы от использования имущества</t>
  </si>
  <si>
    <t>Всего</t>
  </si>
  <si>
    <t>Приложение 2</t>
  </si>
  <si>
    <t>Единый налог на вмененный доход для отдельных видов деятельности</t>
  </si>
  <si>
    <t>Налог на имущество организацмий</t>
  </si>
  <si>
    <t xml:space="preserve">иные доходы </t>
  </si>
  <si>
    <t xml:space="preserve">Единый налог, взимаемый в связи с приме-нением упро-щенной сис-темы налого-обложения </t>
  </si>
  <si>
    <t>Дополнительные поступления налогов в результате работы межведомственных комиссий в том числе по видам налогов (неналоговых доходов):</t>
  </si>
  <si>
    <t xml:space="preserve">Количество заседаний комиссии </t>
  </si>
  <si>
    <t>04.09.2009г №55</t>
  </si>
  <si>
    <t>Работа за I квартал</t>
  </si>
  <si>
    <t>МР "Агинский район"</t>
  </si>
  <si>
    <t>МР "Акшинский район"</t>
  </si>
  <si>
    <t>МР "Александрово-Заводский район"</t>
  </si>
  <si>
    <t>МР "Балейский район"</t>
  </si>
  <si>
    <t>МР "Борзинский район"</t>
  </si>
  <si>
    <t>МР "Газимуро-Заводский район"</t>
  </si>
  <si>
    <t>МР "Дульдургинский район"</t>
  </si>
  <si>
    <t>МР "Забайкальский район"</t>
  </si>
  <si>
    <t>МР "Каларский район"</t>
  </si>
  <si>
    <t>МР "Калганский район"</t>
  </si>
  <si>
    <t>МР "Карымский район"</t>
  </si>
  <si>
    <t>МР "Город Краснокаменск и Краснокаменский район"</t>
  </si>
  <si>
    <t>МР "Красночикойский район"</t>
  </si>
  <si>
    <t>МР "Кыринский район"</t>
  </si>
  <si>
    <t>МР "Могойтуйский район"</t>
  </si>
  <si>
    <t>МР "Могочинский район"</t>
  </si>
  <si>
    <t>МР "Нерчинский район"</t>
  </si>
  <si>
    <t>МР "Нерчинско-Заводский район"</t>
  </si>
  <si>
    <t>МР "Оловяннинский район"</t>
  </si>
  <si>
    <t>МР "Ононский район"</t>
  </si>
  <si>
    <t>МР "Петровск-Забайкальский район"</t>
  </si>
  <si>
    <t>МР "Приаргунский район"</t>
  </si>
  <si>
    <t>МР "Сретенский район"</t>
  </si>
  <si>
    <t>МР "Тунгиро-Олекминский район"</t>
  </si>
  <si>
    <t>МР "Тунгокоченский район"</t>
  </si>
  <si>
    <t>МР "Улетовский район"</t>
  </si>
  <si>
    <t>МР "Хилокский район"</t>
  </si>
  <si>
    <t>МР "Чернышевский район"</t>
  </si>
  <si>
    <t>МР "Читинский район"</t>
  </si>
  <si>
    <t>МР "Шелопугинский район"</t>
  </si>
  <si>
    <t>МР "Шилкинский район"</t>
  </si>
  <si>
    <t>ГО "Агинское"</t>
  </si>
  <si>
    <t xml:space="preserve">ГО "Город Петровск-Забайкальский"  </t>
  </si>
  <si>
    <t>ГО "Город Чита"</t>
  </si>
  <si>
    <t>ГО ЗАТО п. Горный</t>
  </si>
  <si>
    <t>тыс. руб.</t>
  </si>
  <si>
    <t xml:space="preserve">Приложение 1 </t>
  </si>
  <si>
    <t>Наименование организации</t>
  </si>
  <si>
    <t>№ и дата постановления (распоряжения)  о создании межведомственных комиссий (рабочих групп) по проблемам оплаты труда</t>
  </si>
  <si>
    <t>Количество работодателей - организаций, которые в результате проведенной работы прекратили выплату зарплаты ниже:</t>
  </si>
  <si>
    <t>Количество работодателей – индивидуальных предпринимателей, которые в результате проведенной работы прекратили выплату зарплаты ниже:</t>
  </si>
  <si>
    <t>Количество организаций и индивидуальных предпринимателей, которые в результате проведенной работы устранили нарушения трудового законодательства</t>
  </si>
  <si>
    <t>Выявленное количество организаций и индивидуальных предпринимателей, не состоящих на налоговом учете.</t>
  </si>
  <si>
    <t>Количество организаций и индивидуальных предпринимателей, которые в результате проведенной работы, зарегистрировались в налоговых органах в качестве налогоплательщиков</t>
  </si>
  <si>
    <t>Количество обособленных подразделений организаций, которые в результате проведенной работы уплатили НДФЛ по месту нахождения обособленных подразделений</t>
  </si>
  <si>
    <t xml:space="preserve">Дополнительные поступления налога на доходы физических лиц в консолидированный бюджет Забайкальского края в результате работы межведомственных комиссий по проблемам оплаты труда </t>
  </si>
  <si>
    <t>минимального размера оплаты труда</t>
  </si>
  <si>
    <t>прожиточного минимума</t>
  </si>
  <si>
    <t>Постановление Администрации муниципального района "Город Краснокаменск и Краснокаменский район" № 42 от 23.03.2011 года</t>
  </si>
  <si>
    <t>Постановление  Администрации муниципального района «Город Краснокаменск и Краснокаменский район» № 118 от 24.10.2013 года</t>
  </si>
  <si>
    <t>№124 от 16.06.2010г.</t>
  </si>
  <si>
    <t>распоряжение от 09.08.2010г № 112-р</t>
  </si>
  <si>
    <t>Постановление № 87 от 10.07.2010 г (изменение Постановление № 27 от 22.03.2013 г)</t>
  </si>
  <si>
    <t>№350 от 06.05.2011 г</t>
  </si>
  <si>
    <t>№102 от 20.03.2014 г.</t>
  </si>
  <si>
    <t>№83 от 12.05.06г, №183 от 02.11.07г</t>
  </si>
  <si>
    <t>12.05.2006г №83, 16.10.12 №444, 06.11.13 №494-п</t>
  </si>
  <si>
    <t>№ 4 от 09.02.2012 г.</t>
  </si>
  <si>
    <t>-</t>
  </si>
  <si>
    <t xml:space="preserve">распоряжение Мэра города Читы от 29.05.2009 №1920-р «О создании межведомственной комиссии по легализации объектов налогообложения», распоряжение Мэра города Читы от 21.05.2009 года №1848-р «О создании межведомственной комиссии по укреплению налоговой и бюджетной дисциплины»
</t>
  </si>
  <si>
    <t>Распоряжение Мэра города Читы от 05.04.2011 года № 529-р «О создании межведомственной комиссии по проблемам оплаты труда»</t>
  </si>
  <si>
    <t>Пост. № 436 от 04.08.2010</t>
  </si>
  <si>
    <t>распоряжение № 177 от 26.07.2010 года</t>
  </si>
  <si>
    <t>Распоряжение № 2077 от 22.07.2010г.</t>
  </si>
  <si>
    <t>Распоряжение № 94 от 31.01.2014г.</t>
  </si>
  <si>
    <t>24.06.2013 г. № 328</t>
  </si>
  <si>
    <t>Постановление Администрации муниципального района "Галимуро-Заводсткий район" № 221 от 10.04.2013</t>
  </si>
  <si>
    <t>№258 от 05.02.2014</t>
  </si>
  <si>
    <t>Постановление от 17.10.2012 г. № 532</t>
  </si>
  <si>
    <t>ВСЕГО по районам:</t>
  </si>
  <si>
    <t>ИТОГО:</t>
  </si>
  <si>
    <t>По данным УФНС по Забайкальскому краю</t>
  </si>
  <si>
    <t>№ 943от 08.11.2013 г.</t>
  </si>
  <si>
    <t>№149 от 05.03.2015 г</t>
  </si>
  <si>
    <t>№ 356 от 23.07.2010 г.</t>
  </si>
  <si>
    <t>23.07.2010 №356</t>
  </si>
  <si>
    <t>№113 от 10.06.2010г.; №264 от 02.12.2013г.</t>
  </si>
  <si>
    <t>№ 113 от 10.06.2010г.; №264 от 02.12.2013г.; №58 от 01.04.2015г.</t>
  </si>
  <si>
    <t>№ 612-р от 22.12.2009 г. № 265-р от 12.08.2010 г.</t>
  </si>
  <si>
    <t>№182 от 06.03.2015г.</t>
  </si>
  <si>
    <t>№8 от 17.01.2014г.</t>
  </si>
  <si>
    <t>Постановление администрации муниципального района «Шилкинский район» от 25.12.2013 №1741</t>
  </si>
  <si>
    <t>Постановление  № 269 от 29.06.2010 г. « О создании межведомственной комиссии по мобилизации налоговых доходов в бюджет ГО "Поселок Агинское" и контролю за соблюдением налоговой дисциплины и выплате заработной платы"</t>
  </si>
  <si>
    <t>Постановление №20 от 04.02.2014г.</t>
  </si>
  <si>
    <t>№46-р от 31.03.15</t>
  </si>
  <si>
    <t>№45-р от 31.03.15</t>
  </si>
  <si>
    <t>№ 715 от 16.07.2010г</t>
  </si>
  <si>
    <t>№1530 от 11.12.2013</t>
  </si>
  <si>
    <t xml:space="preserve">15.02.2006 г. № 76 </t>
  </si>
  <si>
    <t>Постановление администрации МР "Кыринский район" от 02.12.2013г №1119</t>
  </si>
  <si>
    <t>№ 280-р от 23.07.2010г</t>
  </si>
  <si>
    <t>№209 от 20.09.2013г.</t>
  </si>
  <si>
    <t>№ 209 от 20.09.2013г.</t>
  </si>
  <si>
    <t>№466 от 28.04.2014 г.</t>
  </si>
  <si>
    <t>№117-р от 17.03.2015г.</t>
  </si>
  <si>
    <t>18.12.2009г. № 213 Постановление администрации муниципального района "Тунгокоченский район"</t>
  </si>
  <si>
    <t>результат будет известен после сдачи квартальной отчетности и сообщен позднее</t>
  </si>
  <si>
    <t>вопрос находится  на контроле отдела ПФР, результаты будут известны в следующем квартале</t>
  </si>
  <si>
    <t>№1072 от 06.11.2014 г.</t>
  </si>
  <si>
    <t>Постановление №66 от 06.03.2015 г.</t>
  </si>
  <si>
    <t>№ 127 / А от 04.03.2015 г.</t>
  </si>
  <si>
    <t>№ 127 от 04.03.2015 г.</t>
  </si>
  <si>
    <t>Постановление Главы МР "Балейский район" № 26 от 04.10.2011 года.</t>
  </si>
  <si>
    <t>№251 от 21.04.2014г</t>
  </si>
  <si>
    <t>№ 1072 от 06.11. 2014 г.</t>
  </si>
  <si>
    <t>№ 85 от 12.02.2015г.</t>
  </si>
  <si>
    <t>№493 от 18.11.2014</t>
  </si>
  <si>
    <t>№84 от 05.02.2014г.(изменения № 85 от 12.02.2015г.</t>
  </si>
  <si>
    <t>Распоряжение администрации муниципального района «Шилкинский район» от 22.11.2012 № 298, в настоящее время действует распоряжение администрации муниципального района «Шилкинский район» от 16.08.2013 № 175 (изменён состав Комиссии)</t>
  </si>
  <si>
    <t>№ 66 от 14.04.2014</t>
  </si>
  <si>
    <t>Работы межведомственных комиссий по легализации "теневой" заработной платы на I полугодие 2015 года</t>
  </si>
  <si>
    <t>Анализ результатов деятельности созданных при администрациях муниципальных образований межведомственных комиссий по мобилизации налоговых доходов за I полугодие 2015 года</t>
  </si>
  <si>
    <t>№78 от 27.07.2010 года</t>
  </si>
  <si>
    <t>№622 от 24.06.2013Г.</t>
  </si>
  <si>
    <t>Постановление №1016 от 28.02.2013 г.</t>
  </si>
  <si>
    <t>Распоряжение №97 от 26.04.2006 г. Постанолвение №34 от 08.04.2009 г.</t>
  </si>
  <si>
    <t>19.05.2014г №212</t>
  </si>
  <si>
    <t>Комиссии налоговых органов (по данным УФНС по Забайкальскому краю)</t>
  </si>
  <si>
    <t xml:space="preserve">Межведомственная комиссия по мобилизации доходов, возглавляемая Губернатором края </t>
  </si>
  <si>
    <t>распоряжение Правительства Забайкальского края от 27 мая 2014 года № 297-р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</si>
</sst>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d/mm/yy"/>
    <numFmt numFmtId="172" formatCode="0.00;[Red]0.00"/>
    <numFmt numFmtId="173" formatCode="#,##0.000"/>
    <numFmt numFmtId="174" formatCode="_-* #,##0.0_р_._-;\-* #,##0.0_р_._-;_-* &quot;-&quot;??_р_._-;_-@_-"/>
    <numFmt numFmtId="175" formatCode="_-* #,##0_р_._-;\-* #,##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3" fillId="5" borderId="0" applyNumberFormat="0" applyBorder="0" applyAlignment="0" applyProtection="0"/>
    <xf numFmtId="0" fontId="26" fillId="6" borderId="0" applyNumberFormat="0" applyBorder="0" applyAlignment="0" applyProtection="0"/>
    <xf numFmtId="0" fontId="3" fillId="7" borderId="0" applyNumberFormat="0" applyBorder="0" applyAlignment="0" applyProtection="0"/>
    <xf numFmtId="0" fontId="26" fillId="8" borderId="0" applyNumberFormat="0" applyBorder="0" applyAlignment="0" applyProtection="0"/>
    <xf numFmtId="0" fontId="3" fillId="9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9" borderId="0" applyNumberFormat="0" applyBorder="0" applyAlignment="0" applyProtection="0"/>
    <xf numFmtId="0" fontId="26" fillId="21" borderId="0" applyNumberFormat="0" applyBorder="0" applyAlignment="0" applyProtection="0"/>
    <xf numFmtId="0" fontId="3" fillId="15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1" applyNumberFormat="0" applyAlignment="0" applyProtection="0"/>
    <xf numFmtId="0" fontId="5" fillId="13" borderId="2" applyNumberFormat="0" applyAlignment="0" applyProtection="0"/>
    <xf numFmtId="0" fontId="29" fillId="45" borderId="3" applyNumberFormat="0" applyAlignment="0" applyProtection="0"/>
    <xf numFmtId="0" fontId="6" fillId="46" borderId="4" applyNumberFormat="0" applyAlignment="0" applyProtection="0"/>
    <xf numFmtId="0" fontId="30" fillId="45" borderId="1" applyNumberFormat="0" applyAlignment="0" applyProtection="0"/>
    <xf numFmtId="0" fontId="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35" fillId="47" borderId="13" applyNumberFormat="0" applyAlignment="0" applyProtection="0"/>
    <xf numFmtId="0" fontId="12" fillId="48" borderId="14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51" borderId="0" applyNumberFormat="0" applyBorder="0" applyAlignment="0" applyProtection="0"/>
    <xf numFmtId="0" fontId="15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9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19" xfId="0" applyNumberFormat="1" applyFont="1" applyFill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55" borderId="19" xfId="87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20" fillId="56" borderId="19" xfId="0" applyFont="1" applyFill="1" applyBorder="1" applyAlignment="1">
      <alignment horizontal="left" vertical="center" wrapText="1"/>
    </xf>
    <xf numFmtId="166" fontId="20" fillId="56" borderId="19" xfId="0" applyNumberFormat="1" applyFont="1" applyFill="1" applyBorder="1" applyAlignment="1">
      <alignment horizontal="center" vertical="center" wrapText="1"/>
    </xf>
    <xf numFmtId="164" fontId="20" fillId="56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56" borderId="19" xfId="0" applyNumberFormat="1" applyFont="1" applyFill="1" applyBorder="1" applyAlignment="1">
      <alignment horizontal="center" vertical="center" wrapText="1"/>
    </xf>
    <xf numFmtId="164" fontId="21" fillId="56" borderId="0" xfId="0" applyNumberFormat="1" applyFont="1" applyFill="1" applyBorder="1" applyAlignment="1">
      <alignment horizontal="center" vertical="center" wrapText="1"/>
    </xf>
    <xf numFmtId="0" fontId="43" fillId="0" borderId="19" xfId="88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left" vertical="center" wrapText="1"/>
    </xf>
    <xf numFmtId="164" fontId="20" fillId="56" borderId="0" xfId="0" applyNumberFormat="1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20" fillId="56" borderId="0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20" fillId="0" borderId="19" xfId="88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3" fillId="56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43" fillId="0" borderId="0" xfId="88" applyFont="1" applyBorder="1" applyAlignment="1">
      <alignment horizontal="center" vertical="center" wrapText="1"/>
      <protection/>
    </xf>
    <xf numFmtId="164" fontId="20" fillId="55" borderId="0" xfId="87" applyNumberFormat="1" applyFont="1" applyFill="1" applyBorder="1" applyAlignment="1">
      <alignment horizontal="center" vertical="center" wrapText="1"/>
      <protection/>
    </xf>
    <xf numFmtId="166" fontId="20" fillId="56" borderId="0" xfId="0" applyNumberFormat="1" applyFont="1" applyFill="1" applyBorder="1" applyAlignment="1">
      <alignment horizontal="center" vertical="center" wrapText="1"/>
    </xf>
    <xf numFmtId="174" fontId="2" fillId="0" borderId="0" xfId="102" applyNumberFormat="1" applyFont="1" applyBorder="1" applyAlignment="1">
      <alignment horizontal="center" vertical="center" wrapText="1"/>
    </xf>
    <xf numFmtId="172" fontId="20" fillId="57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1" fillId="56" borderId="19" xfId="88" applyFont="1" applyFill="1" applyBorder="1" applyAlignment="1">
      <alignment horizontal="center" vertical="center" wrapText="1"/>
      <protection/>
    </xf>
    <xf numFmtId="0" fontId="21" fillId="56" borderId="19" xfId="0" applyNumberFormat="1" applyFont="1" applyFill="1" applyBorder="1" applyAlignment="1">
      <alignment horizontal="center" vertical="center" wrapText="1"/>
    </xf>
    <xf numFmtId="0" fontId="21" fillId="55" borderId="19" xfId="87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44" fillId="0" borderId="19" xfId="88" applyFont="1" applyBorder="1" applyAlignment="1">
      <alignment horizontal="center" vertical="center" wrapText="1"/>
      <protection/>
    </xf>
    <xf numFmtId="164" fontId="20" fillId="0" borderId="0" xfId="0" applyNumberFormat="1" applyFont="1" applyAlignment="1">
      <alignment vertical="center"/>
    </xf>
    <xf numFmtId="164" fontId="20" fillId="0" borderId="0" xfId="0" applyNumberFormat="1" applyFont="1" applyAlignment="1">
      <alignment wrapText="1"/>
    </xf>
    <xf numFmtId="165" fontId="20" fillId="56" borderId="19" xfId="0" applyNumberFormat="1" applyFont="1" applyFill="1" applyBorder="1" applyAlignment="1">
      <alignment horizontal="center" vertical="center" wrapText="1"/>
    </xf>
    <xf numFmtId="164" fontId="2" fillId="56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" fillId="56" borderId="19" xfId="0" applyFont="1" applyFill="1" applyBorder="1" applyAlignment="1">
      <alignment horizontal="center" vertical="center"/>
    </xf>
    <xf numFmtId="166" fontId="20" fillId="56" borderId="19" xfId="0" applyNumberFormat="1" applyFont="1" applyFill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2" fillId="56" borderId="19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 wrapText="1"/>
    </xf>
    <xf numFmtId="0" fontId="43" fillId="56" borderId="19" xfId="88" applyFont="1" applyFill="1" applyBorder="1" applyAlignment="1">
      <alignment horizontal="center" vertical="center" wrapText="1"/>
      <protection/>
    </xf>
    <xf numFmtId="0" fontId="20" fillId="58" borderId="19" xfId="87" applyFont="1" applyFill="1" applyBorder="1" applyAlignment="1">
      <alignment horizontal="center" vertical="center" wrapText="1"/>
      <protection/>
    </xf>
    <xf numFmtId="164" fontId="20" fillId="58" borderId="19" xfId="87" applyNumberFormat="1" applyFont="1" applyFill="1" applyBorder="1" applyAlignment="1">
      <alignment horizontal="center" vertical="center" wrapText="1"/>
      <protection/>
    </xf>
    <xf numFmtId="174" fontId="20" fillId="56" borderId="19" xfId="102" applyNumberFormat="1" applyFont="1" applyFill="1" applyBorder="1" applyAlignment="1">
      <alignment horizontal="center" vertical="center" wrapText="1"/>
    </xf>
    <xf numFmtId="172" fontId="20" fillId="56" borderId="19" xfId="0" applyNumberFormat="1" applyFont="1" applyFill="1" applyBorder="1" applyAlignment="1">
      <alignment horizontal="center" vertical="center" wrapText="1"/>
    </xf>
    <xf numFmtId="0" fontId="43" fillId="56" borderId="19" xfId="88" applyFont="1" applyFill="1" applyBorder="1" applyAlignment="1">
      <alignment horizontal="center" vertical="center"/>
      <protection/>
    </xf>
    <xf numFmtId="1" fontId="20" fillId="56" borderId="19" xfId="0" applyNumberFormat="1" applyFont="1" applyFill="1" applyBorder="1" applyAlignment="1">
      <alignment horizontal="center" vertical="center"/>
    </xf>
    <xf numFmtId="165" fontId="20" fillId="56" borderId="19" xfId="0" applyNumberFormat="1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vertical="center"/>
    </xf>
    <xf numFmtId="0" fontId="20" fillId="56" borderId="0" xfId="0" applyFont="1" applyFill="1" applyAlignment="1">
      <alignment horizontal="left" vertical="center"/>
    </xf>
    <xf numFmtId="0" fontId="20" fillId="56" borderId="0" xfId="0" applyFont="1" applyFill="1" applyAlignment="1">
      <alignment vertical="center"/>
    </xf>
    <xf numFmtId="0" fontId="20" fillId="56" borderId="0" xfId="0" applyFont="1" applyFill="1" applyBorder="1" applyAlignment="1">
      <alignment horizontal="left" vertical="center"/>
    </xf>
    <xf numFmtId="0" fontId="22" fillId="56" borderId="0" xfId="0" applyFont="1" applyFill="1" applyBorder="1" applyAlignment="1">
      <alignment horizontal="left" vertical="center" wrapText="1"/>
    </xf>
    <xf numFmtId="0" fontId="20" fillId="56" borderId="0" xfId="0" applyFont="1" applyFill="1" applyAlignment="1">
      <alignment/>
    </xf>
    <xf numFmtId="0" fontId="2" fillId="56" borderId="0" xfId="0" applyFont="1" applyFill="1" applyAlignment="1">
      <alignment vertical="center"/>
    </xf>
    <xf numFmtId="166" fontId="2" fillId="56" borderId="0" xfId="0" applyNumberFormat="1" applyFont="1" applyFill="1" applyAlignment="1">
      <alignment vertical="center"/>
    </xf>
    <xf numFmtId="165" fontId="2" fillId="56" borderId="19" xfId="0" applyNumberFormat="1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left" vertical="center" wrapText="1"/>
    </xf>
    <xf numFmtId="0" fontId="20" fillId="56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0" fillId="56" borderId="21" xfId="0" applyFont="1" applyFill="1" applyBorder="1" applyAlignment="1">
      <alignment horizontal="center" vertical="center" wrapText="1"/>
    </xf>
    <xf numFmtId="0" fontId="20" fillId="56" borderId="23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Финансовый 2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31">
      <selection activeCell="D43" sqref="D43"/>
    </sheetView>
  </sheetViews>
  <sheetFormatPr defaultColWidth="9.00390625" defaultRowHeight="12.75"/>
  <cols>
    <col min="1" max="1" width="25.25390625" style="28" customWidth="1"/>
    <col min="2" max="2" width="24.125" style="27" customWidth="1"/>
    <col min="3" max="3" width="13.25390625" style="27" customWidth="1"/>
    <col min="4" max="4" width="12.25390625" style="27" customWidth="1"/>
    <col min="5" max="5" width="12.625" style="27" customWidth="1"/>
    <col min="6" max="6" width="11.125" style="27" customWidth="1"/>
    <col min="7" max="7" width="12.625" style="27" customWidth="1"/>
    <col min="8" max="8" width="12.25390625" style="27" customWidth="1"/>
    <col min="9" max="9" width="9.00390625" style="27" customWidth="1"/>
    <col min="10" max="10" width="12.125" style="27" customWidth="1"/>
    <col min="11" max="11" width="10.625" style="27" customWidth="1"/>
    <col min="12" max="12" width="10.00390625" style="27" customWidth="1"/>
    <col min="13" max="13" width="11.75390625" style="27" customWidth="1"/>
    <col min="14" max="16384" width="9.125" style="27" customWidth="1"/>
  </cols>
  <sheetData>
    <row r="1" spans="1:14" ht="12.75" customHeight="1">
      <c r="A1" s="79" t="s">
        <v>127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78" t="s">
        <v>52</v>
      </c>
      <c r="M1" s="76"/>
      <c r="N1" s="26"/>
    </row>
    <row r="2" spans="1:13" ht="12.75">
      <c r="A2" s="80"/>
      <c r="B2" s="80"/>
      <c r="C2" s="80"/>
      <c r="D2" s="80"/>
      <c r="E2" s="80"/>
      <c r="F2" s="82"/>
      <c r="G2" s="82"/>
      <c r="H2" s="82"/>
      <c r="I2" s="82"/>
      <c r="J2" s="82"/>
      <c r="K2" s="83"/>
      <c r="L2" s="76" t="s">
        <v>51</v>
      </c>
      <c r="M2" s="76"/>
    </row>
    <row r="3" spans="1:13" ht="12.75">
      <c r="A3" s="84" t="s">
        <v>15</v>
      </c>
      <c r="B3" s="75" t="s">
        <v>2</v>
      </c>
      <c r="C3" s="75" t="s">
        <v>13</v>
      </c>
      <c r="D3" s="75" t="s">
        <v>0</v>
      </c>
      <c r="E3" s="75" t="s">
        <v>1</v>
      </c>
      <c r="F3" s="75" t="s">
        <v>12</v>
      </c>
      <c r="G3" s="75"/>
      <c r="H3" s="75"/>
      <c r="I3" s="75"/>
      <c r="J3" s="75"/>
      <c r="K3" s="75"/>
      <c r="L3" s="75"/>
      <c r="M3" s="75"/>
    </row>
    <row r="4" spans="1:13" ht="138" customHeight="1">
      <c r="A4" s="85"/>
      <c r="B4" s="75"/>
      <c r="C4" s="75"/>
      <c r="D4" s="75"/>
      <c r="E4" s="75"/>
      <c r="F4" s="20" t="s">
        <v>3</v>
      </c>
      <c r="G4" s="20" t="s">
        <v>8</v>
      </c>
      <c r="H4" s="20" t="s">
        <v>11</v>
      </c>
      <c r="I4" s="20" t="s">
        <v>4</v>
      </c>
      <c r="J4" s="20" t="s">
        <v>5</v>
      </c>
      <c r="K4" s="20" t="s">
        <v>9</v>
      </c>
      <c r="L4" s="20" t="s">
        <v>10</v>
      </c>
      <c r="M4" s="20" t="s">
        <v>6</v>
      </c>
    </row>
    <row r="5" spans="1:13" ht="12.75">
      <c r="A5" s="11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</row>
    <row r="6" spans="1:13" ht="12.75">
      <c r="A6" s="1" t="s">
        <v>16</v>
      </c>
      <c r="B6" s="40" t="s">
        <v>116</v>
      </c>
      <c r="C6" s="55">
        <v>3</v>
      </c>
      <c r="D6" s="55">
        <v>27</v>
      </c>
      <c r="E6" s="55">
        <v>1</v>
      </c>
      <c r="F6" s="13">
        <v>1669.4</v>
      </c>
      <c r="G6" s="13"/>
      <c r="H6" s="13"/>
      <c r="I6" s="13"/>
      <c r="J6" s="13"/>
      <c r="K6" s="13"/>
      <c r="L6" s="13">
        <v>1059.4</v>
      </c>
      <c r="M6" s="13">
        <f>F6+G6+H6+I6+J6+K6+L6</f>
        <v>2728.8</v>
      </c>
    </row>
    <row r="7" spans="1:13" ht="12.75">
      <c r="A7" s="2" t="s">
        <v>17</v>
      </c>
      <c r="B7" s="40" t="s">
        <v>66</v>
      </c>
      <c r="C7" s="55">
        <v>3</v>
      </c>
      <c r="D7" s="55">
        <v>29</v>
      </c>
      <c r="E7" s="55">
        <v>22</v>
      </c>
      <c r="F7" s="13">
        <v>218.1</v>
      </c>
      <c r="G7" s="13"/>
      <c r="H7" s="13"/>
      <c r="I7" s="13"/>
      <c r="J7" s="13"/>
      <c r="K7" s="13"/>
      <c r="L7" s="13"/>
      <c r="M7" s="13">
        <f aca="true" t="shared" si="0" ref="M7:M44">F7+G7+H7+I7+J7+K7+L7</f>
        <v>218.1</v>
      </c>
    </row>
    <row r="8" spans="1:13" ht="25.5">
      <c r="A8" s="2" t="s">
        <v>18</v>
      </c>
      <c r="B8" s="40" t="s">
        <v>95</v>
      </c>
      <c r="C8" s="55">
        <v>2</v>
      </c>
      <c r="D8" s="55">
        <v>1</v>
      </c>
      <c r="E8" s="55">
        <v>5</v>
      </c>
      <c r="F8" s="13">
        <v>29.8</v>
      </c>
      <c r="G8" s="13"/>
      <c r="H8" s="13"/>
      <c r="I8" s="13"/>
      <c r="J8" s="13"/>
      <c r="K8" s="13"/>
      <c r="L8" s="13"/>
      <c r="M8" s="13">
        <f t="shared" si="0"/>
        <v>29.8</v>
      </c>
    </row>
    <row r="9" spans="1:13" ht="12.75">
      <c r="A9" s="2" t="s">
        <v>19</v>
      </c>
      <c r="B9" s="40" t="s">
        <v>73</v>
      </c>
      <c r="C9" s="55">
        <v>2</v>
      </c>
      <c r="D9" s="55"/>
      <c r="E9" s="55"/>
      <c r="F9" s="13"/>
      <c r="G9" s="13">
        <v>101</v>
      </c>
      <c r="H9" s="13"/>
      <c r="I9" s="13"/>
      <c r="J9" s="13">
        <v>378.8</v>
      </c>
      <c r="K9" s="13"/>
      <c r="L9" s="13"/>
      <c r="M9" s="13">
        <f t="shared" si="0"/>
        <v>479.8</v>
      </c>
    </row>
    <row r="10" spans="1:13" ht="24">
      <c r="A10" s="2" t="s">
        <v>20</v>
      </c>
      <c r="B10" s="40" t="s">
        <v>123</v>
      </c>
      <c r="C10" s="55">
        <v>5</v>
      </c>
      <c r="D10" s="55">
        <v>14</v>
      </c>
      <c r="E10" s="55">
        <v>7</v>
      </c>
      <c r="F10" s="13">
        <v>53</v>
      </c>
      <c r="G10" s="13">
        <v>70.6</v>
      </c>
      <c r="H10" s="13">
        <v>599.2</v>
      </c>
      <c r="I10" s="13">
        <v>0.3</v>
      </c>
      <c r="J10" s="13"/>
      <c r="K10" s="13"/>
      <c r="L10" s="13">
        <v>348.4</v>
      </c>
      <c r="M10" s="13">
        <f t="shared" si="0"/>
        <v>1071.5</v>
      </c>
    </row>
    <row r="11" spans="1:13" ht="25.5">
      <c r="A11" s="2" t="s">
        <v>21</v>
      </c>
      <c r="B11" s="40" t="s">
        <v>77</v>
      </c>
      <c r="C11" s="55">
        <v>1</v>
      </c>
      <c r="D11" s="55">
        <v>11</v>
      </c>
      <c r="E11" s="55">
        <v>2</v>
      </c>
      <c r="F11" s="12"/>
      <c r="G11" s="12"/>
      <c r="H11" s="12"/>
      <c r="I11" s="12">
        <v>167.2</v>
      </c>
      <c r="J11" s="12"/>
      <c r="K11" s="12">
        <v>417.2</v>
      </c>
      <c r="L11" s="12">
        <v>82.4</v>
      </c>
      <c r="M11" s="13">
        <f t="shared" si="0"/>
        <v>666.8</v>
      </c>
    </row>
    <row r="12" spans="1:13" ht="24">
      <c r="A12" s="3" t="s">
        <v>22</v>
      </c>
      <c r="B12" s="40" t="s">
        <v>71</v>
      </c>
      <c r="C12" s="55">
        <v>1</v>
      </c>
      <c r="D12" s="55">
        <v>8</v>
      </c>
      <c r="E12" s="55"/>
      <c r="F12" s="13">
        <v>16.9</v>
      </c>
      <c r="G12" s="13"/>
      <c r="H12" s="13"/>
      <c r="I12" s="13"/>
      <c r="J12" s="13"/>
      <c r="K12" s="13"/>
      <c r="L12" s="13"/>
      <c r="M12" s="13">
        <f t="shared" si="0"/>
        <v>16.9</v>
      </c>
    </row>
    <row r="13" spans="1:13" ht="12.75">
      <c r="A13" s="2" t="s">
        <v>23</v>
      </c>
      <c r="B13" s="40" t="s">
        <v>103</v>
      </c>
      <c r="C13" s="55">
        <v>3</v>
      </c>
      <c r="D13" s="55">
        <v>13</v>
      </c>
      <c r="E13" s="55">
        <v>5</v>
      </c>
      <c r="F13" s="13">
        <v>880</v>
      </c>
      <c r="G13" s="13">
        <v>30</v>
      </c>
      <c r="H13" s="13">
        <v>1</v>
      </c>
      <c r="I13" s="13">
        <v>16</v>
      </c>
      <c r="J13" s="13">
        <v>0</v>
      </c>
      <c r="K13" s="13">
        <v>109</v>
      </c>
      <c r="L13" s="13">
        <v>1758</v>
      </c>
      <c r="M13" s="13">
        <f t="shared" si="0"/>
        <v>2794</v>
      </c>
    </row>
    <row r="14" spans="1:13" ht="24">
      <c r="A14" s="2" t="s">
        <v>24</v>
      </c>
      <c r="B14" s="40" t="s">
        <v>84</v>
      </c>
      <c r="C14" s="55">
        <v>2</v>
      </c>
      <c r="D14" s="55">
        <v>0</v>
      </c>
      <c r="E14" s="55">
        <v>1</v>
      </c>
      <c r="F14" s="12">
        <v>0</v>
      </c>
      <c r="G14" s="12">
        <v>315.79</v>
      </c>
      <c r="H14" s="12">
        <v>0</v>
      </c>
      <c r="I14" s="12">
        <v>0</v>
      </c>
      <c r="J14" s="12">
        <v>0</v>
      </c>
      <c r="K14" s="12">
        <v>8.13</v>
      </c>
      <c r="L14" s="12">
        <v>411.73</v>
      </c>
      <c r="M14" s="13">
        <f t="shared" si="0"/>
        <v>735.6500000000001</v>
      </c>
    </row>
    <row r="15" spans="1:13" ht="12.75">
      <c r="A15" s="2" t="s">
        <v>25</v>
      </c>
      <c r="B15" s="40" t="s">
        <v>122</v>
      </c>
      <c r="C15" s="55">
        <v>3</v>
      </c>
      <c r="D15" s="55">
        <v>26</v>
      </c>
      <c r="E15" s="55">
        <v>29</v>
      </c>
      <c r="F15" s="13"/>
      <c r="G15" s="13"/>
      <c r="H15" s="13">
        <v>92</v>
      </c>
      <c r="I15" s="13">
        <v>120.1</v>
      </c>
      <c r="J15" s="13"/>
      <c r="K15" s="13">
        <v>25.6</v>
      </c>
      <c r="L15" s="13">
        <v>153.4</v>
      </c>
      <c r="M15" s="13">
        <f t="shared" si="0"/>
        <v>391.1</v>
      </c>
    </row>
    <row r="16" spans="1:13" ht="12.75">
      <c r="A16" s="2" t="s">
        <v>26</v>
      </c>
      <c r="B16" s="40" t="s">
        <v>107</v>
      </c>
      <c r="C16" s="55">
        <v>2</v>
      </c>
      <c r="D16" s="55">
        <v>12</v>
      </c>
      <c r="E16" s="55">
        <v>4</v>
      </c>
      <c r="F16" s="13">
        <v>740.2</v>
      </c>
      <c r="G16" s="13">
        <v>0</v>
      </c>
      <c r="H16" s="13">
        <v>458.7</v>
      </c>
      <c r="I16" s="13">
        <v>0</v>
      </c>
      <c r="J16" s="13">
        <v>0</v>
      </c>
      <c r="K16" s="13">
        <v>0</v>
      </c>
      <c r="L16" s="13">
        <v>87.9</v>
      </c>
      <c r="M16" s="13">
        <f t="shared" si="0"/>
        <v>1286.8000000000002</v>
      </c>
    </row>
    <row r="17" spans="1:13" ht="69" customHeight="1">
      <c r="A17" s="2" t="s">
        <v>27</v>
      </c>
      <c r="B17" s="41" t="s">
        <v>64</v>
      </c>
      <c r="C17" s="58">
        <v>5</v>
      </c>
      <c r="D17" s="58">
        <v>19</v>
      </c>
      <c r="E17" s="58">
        <v>3</v>
      </c>
      <c r="F17" s="58">
        <v>89.6</v>
      </c>
      <c r="G17" s="58">
        <v>10.8</v>
      </c>
      <c r="H17" s="58">
        <v>0</v>
      </c>
      <c r="I17" s="58">
        <v>123.5</v>
      </c>
      <c r="J17" s="58">
        <v>0</v>
      </c>
      <c r="K17" s="58">
        <v>3.8</v>
      </c>
      <c r="L17" s="58">
        <v>4.7</v>
      </c>
      <c r="M17" s="13">
        <f t="shared" si="0"/>
        <v>232.39999999999998</v>
      </c>
    </row>
    <row r="18" spans="1:13" ht="25.5">
      <c r="A18" s="2" t="s">
        <v>28</v>
      </c>
      <c r="B18" s="39" t="s">
        <v>106</v>
      </c>
      <c r="C18" s="55">
        <v>3</v>
      </c>
      <c r="D18" s="55">
        <v>28</v>
      </c>
      <c r="E18" s="55">
        <v>12</v>
      </c>
      <c r="F18" s="13">
        <v>1446.1</v>
      </c>
      <c r="G18" s="13">
        <v>3.3</v>
      </c>
      <c r="H18" s="13">
        <v>2263.3</v>
      </c>
      <c r="I18" s="13"/>
      <c r="J18" s="13"/>
      <c r="K18" s="13"/>
      <c r="L18" s="13">
        <v>3265.5</v>
      </c>
      <c r="M18" s="13">
        <f t="shared" si="0"/>
        <v>6978.2</v>
      </c>
    </row>
    <row r="19" spans="1:13" ht="36">
      <c r="A19" s="2" t="s">
        <v>29</v>
      </c>
      <c r="B19" s="42" t="s">
        <v>105</v>
      </c>
      <c r="C19" s="15">
        <v>2</v>
      </c>
      <c r="D19" s="15">
        <v>13</v>
      </c>
      <c r="E19" s="15">
        <v>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3">
        <f t="shared" si="0"/>
        <v>0</v>
      </c>
    </row>
    <row r="20" spans="1:13" ht="12.75">
      <c r="A20" s="1" t="s">
        <v>30</v>
      </c>
      <c r="B20" s="39" t="s">
        <v>69</v>
      </c>
      <c r="C20" s="55">
        <v>3</v>
      </c>
      <c r="D20" s="55">
        <v>10</v>
      </c>
      <c r="E20" s="55">
        <v>10</v>
      </c>
      <c r="F20" s="13">
        <v>357.1</v>
      </c>
      <c r="G20" s="13"/>
      <c r="H20" s="13"/>
      <c r="I20" s="13"/>
      <c r="J20" s="13">
        <v>145.5</v>
      </c>
      <c r="K20" s="13"/>
      <c r="L20" s="13">
        <v>0.6</v>
      </c>
      <c r="M20" s="13">
        <f t="shared" si="0"/>
        <v>503.20000000000005</v>
      </c>
    </row>
    <row r="21" spans="1:14" ht="28.5" customHeight="1">
      <c r="A21" s="2" t="s">
        <v>31</v>
      </c>
      <c r="B21" s="40" t="s">
        <v>89</v>
      </c>
      <c r="C21" s="55">
        <v>6</v>
      </c>
      <c r="D21" s="55">
        <v>18</v>
      </c>
      <c r="E21" s="55">
        <v>23</v>
      </c>
      <c r="F21" s="13">
        <v>2000</v>
      </c>
      <c r="G21" s="13">
        <v>707.6</v>
      </c>
      <c r="H21" s="13">
        <v>0</v>
      </c>
      <c r="I21" s="13">
        <v>0</v>
      </c>
      <c r="J21" s="13">
        <v>0</v>
      </c>
      <c r="K21" s="13">
        <v>0</v>
      </c>
      <c r="L21" s="13">
        <v>3200</v>
      </c>
      <c r="M21" s="13">
        <f t="shared" si="0"/>
        <v>5907.6</v>
      </c>
      <c r="N21" s="16"/>
    </row>
    <row r="22" spans="1:13" ht="34.5" customHeight="1">
      <c r="A22" s="2" t="s">
        <v>32</v>
      </c>
      <c r="B22" s="40" t="s">
        <v>79</v>
      </c>
      <c r="C22" s="55">
        <v>5</v>
      </c>
      <c r="D22" s="55">
        <v>2</v>
      </c>
      <c r="E22" s="55">
        <v>3</v>
      </c>
      <c r="F22" s="13"/>
      <c r="G22" s="13">
        <v>78.5</v>
      </c>
      <c r="H22" s="13"/>
      <c r="I22" s="13"/>
      <c r="J22" s="13"/>
      <c r="K22" s="13"/>
      <c r="L22" s="13"/>
      <c r="M22" s="13">
        <f t="shared" si="0"/>
        <v>78.5</v>
      </c>
    </row>
    <row r="23" spans="1:13" ht="25.5">
      <c r="A23" s="2" t="s">
        <v>33</v>
      </c>
      <c r="B23" s="43" t="s">
        <v>100</v>
      </c>
      <c r="C23" s="59">
        <v>5</v>
      </c>
      <c r="D23" s="59">
        <v>13</v>
      </c>
      <c r="E23" s="59">
        <v>20</v>
      </c>
      <c r="F23" s="60">
        <v>1</v>
      </c>
      <c r="G23" s="60">
        <v>16.8</v>
      </c>
      <c r="H23" s="60">
        <v>0</v>
      </c>
      <c r="I23" s="60">
        <v>6.1</v>
      </c>
      <c r="J23" s="60">
        <v>0</v>
      </c>
      <c r="K23" s="60">
        <v>1.6</v>
      </c>
      <c r="L23" s="60">
        <v>11</v>
      </c>
      <c r="M23" s="13">
        <f t="shared" si="0"/>
        <v>36.5</v>
      </c>
    </row>
    <row r="24" spans="1:13" ht="24">
      <c r="A24" s="2" t="s">
        <v>34</v>
      </c>
      <c r="B24" s="40" t="s">
        <v>115</v>
      </c>
      <c r="C24" s="55">
        <v>2</v>
      </c>
      <c r="D24" s="55">
        <v>18</v>
      </c>
      <c r="E24" s="55">
        <v>0</v>
      </c>
      <c r="F24" s="12">
        <v>822.6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3">
        <f t="shared" si="0"/>
        <v>822.6</v>
      </c>
    </row>
    <row r="25" spans="1:15" ht="24">
      <c r="A25" s="2" t="s">
        <v>35</v>
      </c>
      <c r="B25" s="40" t="s">
        <v>92</v>
      </c>
      <c r="C25" s="55">
        <v>2</v>
      </c>
      <c r="D25" s="55">
        <v>15</v>
      </c>
      <c r="E25" s="55">
        <v>3</v>
      </c>
      <c r="F25" s="13"/>
      <c r="G25" s="13"/>
      <c r="H25" s="13"/>
      <c r="I25" s="13"/>
      <c r="J25" s="13"/>
      <c r="K25" s="13"/>
      <c r="L25" s="13">
        <v>0.1</v>
      </c>
      <c r="M25" s="13">
        <f t="shared" si="0"/>
        <v>0.1</v>
      </c>
      <c r="O25" s="46"/>
    </row>
    <row r="26" spans="1:13" ht="25.5">
      <c r="A26" s="2" t="s">
        <v>36</v>
      </c>
      <c r="B26" s="39" t="s">
        <v>109</v>
      </c>
      <c r="C26" s="55">
        <v>3</v>
      </c>
      <c r="D26" s="55">
        <v>27</v>
      </c>
      <c r="E26" s="55">
        <v>12</v>
      </c>
      <c r="F26" s="12">
        <v>34</v>
      </c>
      <c r="G26" s="12">
        <v>97</v>
      </c>
      <c r="H26" s="12"/>
      <c r="I26" s="12">
        <v>99</v>
      </c>
      <c r="J26" s="12"/>
      <c r="K26" s="12"/>
      <c r="L26" s="12">
        <v>241</v>
      </c>
      <c r="M26" s="13">
        <f t="shared" si="0"/>
        <v>471</v>
      </c>
    </row>
    <row r="27" spans="1:13" ht="12.75">
      <c r="A27" s="2" t="s">
        <v>37</v>
      </c>
      <c r="B27" s="40" t="s">
        <v>120</v>
      </c>
      <c r="C27" s="55">
        <v>2</v>
      </c>
      <c r="D27" s="55">
        <v>5</v>
      </c>
      <c r="E27" s="55">
        <v>11</v>
      </c>
      <c r="F27" s="13">
        <v>27.3</v>
      </c>
      <c r="G27" s="13">
        <v>39.1</v>
      </c>
      <c r="H27" s="13"/>
      <c r="I27" s="13">
        <v>881.6</v>
      </c>
      <c r="J27" s="13">
        <v>308.4</v>
      </c>
      <c r="K27" s="13">
        <v>422.7</v>
      </c>
      <c r="L27" s="13">
        <v>260.7</v>
      </c>
      <c r="M27" s="13">
        <f t="shared" si="0"/>
        <v>1939.8000000000002</v>
      </c>
    </row>
    <row r="28" spans="1:13" ht="24">
      <c r="A28" s="2" t="s">
        <v>38</v>
      </c>
      <c r="B28" s="40" t="s">
        <v>94</v>
      </c>
      <c r="C28" s="55">
        <v>2</v>
      </c>
      <c r="D28" s="55">
        <v>37</v>
      </c>
      <c r="E28" s="55"/>
      <c r="F28" s="13">
        <v>96.8</v>
      </c>
      <c r="G28" s="13"/>
      <c r="H28" s="13"/>
      <c r="I28" s="13"/>
      <c r="J28" s="13"/>
      <c r="K28" s="13"/>
      <c r="L28" s="13"/>
      <c r="M28" s="13">
        <f t="shared" si="0"/>
        <v>96.8</v>
      </c>
    </row>
    <row r="29" spans="1:13" ht="48">
      <c r="A29" s="2" t="s">
        <v>39</v>
      </c>
      <c r="B29" s="40" t="s">
        <v>68</v>
      </c>
      <c r="C29" s="55">
        <v>1</v>
      </c>
      <c r="D29" s="55"/>
      <c r="E29" s="55">
        <v>1</v>
      </c>
      <c r="F29" s="12">
        <v>4.8</v>
      </c>
      <c r="G29" s="12">
        <v>12.2</v>
      </c>
      <c r="H29" s="12"/>
      <c r="I29" s="12"/>
      <c r="J29" s="12"/>
      <c r="K29" s="12">
        <v>11.7</v>
      </c>
      <c r="L29" s="12">
        <v>4.2</v>
      </c>
      <c r="M29" s="13">
        <f t="shared" si="0"/>
        <v>32.9</v>
      </c>
    </row>
    <row r="30" spans="1:13" ht="48">
      <c r="A30" s="2" t="s">
        <v>40</v>
      </c>
      <c r="B30" s="40" t="s">
        <v>111</v>
      </c>
      <c r="C30" s="55">
        <v>6</v>
      </c>
      <c r="D30" s="55">
        <v>5</v>
      </c>
      <c r="E30" s="55">
        <v>21</v>
      </c>
      <c r="F30" s="13">
        <v>1665</v>
      </c>
      <c r="G30" s="13">
        <v>298.2</v>
      </c>
      <c r="H30" s="13">
        <v>100.4</v>
      </c>
      <c r="I30" s="13">
        <v>128.8</v>
      </c>
      <c r="J30" s="13">
        <v>0</v>
      </c>
      <c r="K30" s="13">
        <v>0</v>
      </c>
      <c r="L30" s="13">
        <v>357</v>
      </c>
      <c r="M30" s="13">
        <f t="shared" si="0"/>
        <v>2549.4</v>
      </c>
    </row>
    <row r="31" spans="1:13" ht="12.75" customHeight="1">
      <c r="A31" s="2" t="s">
        <v>41</v>
      </c>
      <c r="B31" s="44" t="s">
        <v>14</v>
      </c>
      <c r="C31" s="55">
        <v>1</v>
      </c>
      <c r="D31" s="55">
        <v>1</v>
      </c>
      <c r="E31" s="55">
        <v>9</v>
      </c>
      <c r="F31" s="12"/>
      <c r="G31" s="12"/>
      <c r="H31" s="12">
        <v>85</v>
      </c>
      <c r="I31" s="12"/>
      <c r="J31" s="12"/>
      <c r="K31" s="12"/>
      <c r="L31" s="12"/>
      <c r="M31" s="13">
        <f t="shared" si="0"/>
        <v>85</v>
      </c>
    </row>
    <row r="32" spans="1:13" ht="20.25" customHeight="1">
      <c r="A32" s="2" t="s">
        <v>42</v>
      </c>
      <c r="B32" s="40" t="s">
        <v>91</v>
      </c>
      <c r="C32" s="55">
        <v>4</v>
      </c>
      <c r="D32" s="55">
        <v>11</v>
      </c>
      <c r="E32" s="55">
        <v>21</v>
      </c>
      <c r="F32" s="13">
        <v>326</v>
      </c>
      <c r="G32" s="13">
        <v>49</v>
      </c>
      <c r="H32" s="13">
        <v>409</v>
      </c>
      <c r="I32" s="13">
        <v>4</v>
      </c>
      <c r="J32" s="13">
        <v>0</v>
      </c>
      <c r="K32" s="13">
        <v>34</v>
      </c>
      <c r="L32" s="13">
        <v>0</v>
      </c>
      <c r="M32" s="13">
        <f t="shared" si="0"/>
        <v>822</v>
      </c>
    </row>
    <row r="33" spans="1:13" ht="12.75">
      <c r="A33" s="2" t="s">
        <v>43</v>
      </c>
      <c r="B33" s="40" t="s">
        <v>102</v>
      </c>
      <c r="C33" s="55">
        <v>3</v>
      </c>
      <c r="D33" s="55">
        <v>15</v>
      </c>
      <c r="E33" s="55">
        <v>3</v>
      </c>
      <c r="F33" s="13">
        <v>64.2</v>
      </c>
      <c r="G33" s="13"/>
      <c r="H33" s="13"/>
      <c r="I33" s="13"/>
      <c r="J33" s="13"/>
      <c r="K33" s="13"/>
      <c r="L33" s="13"/>
      <c r="M33" s="13">
        <f t="shared" si="0"/>
        <v>64.2</v>
      </c>
    </row>
    <row r="34" spans="1:14" ht="12.75">
      <c r="A34" s="2" t="s">
        <v>44</v>
      </c>
      <c r="B34" s="40" t="s">
        <v>83</v>
      </c>
      <c r="C34" s="55">
        <v>7</v>
      </c>
      <c r="D34" s="55">
        <v>59</v>
      </c>
      <c r="E34" s="55">
        <v>8</v>
      </c>
      <c r="F34" s="13">
        <v>918.6</v>
      </c>
      <c r="G34" s="13">
        <v>0</v>
      </c>
      <c r="H34" s="13">
        <v>57</v>
      </c>
      <c r="I34" s="13">
        <v>253</v>
      </c>
      <c r="J34" s="13">
        <v>0</v>
      </c>
      <c r="K34" s="13">
        <v>67</v>
      </c>
      <c r="L34" s="13">
        <v>450.6</v>
      </c>
      <c r="M34" s="13">
        <f t="shared" si="0"/>
        <v>1746.1999999999998</v>
      </c>
      <c r="N34" s="19"/>
    </row>
    <row r="35" spans="1:13" ht="24">
      <c r="A35" s="2" t="s">
        <v>45</v>
      </c>
      <c r="B35" s="40" t="s">
        <v>78</v>
      </c>
      <c r="C35" s="64">
        <v>4</v>
      </c>
      <c r="D35" s="65">
        <v>5</v>
      </c>
      <c r="E35" s="65">
        <v>5</v>
      </c>
      <c r="F35" s="65">
        <v>0</v>
      </c>
      <c r="G35" s="65">
        <v>0</v>
      </c>
      <c r="H35" s="65">
        <v>0</v>
      </c>
      <c r="I35" s="65">
        <v>2</v>
      </c>
      <c r="J35" s="65">
        <v>12.4</v>
      </c>
      <c r="K35" s="65">
        <v>0</v>
      </c>
      <c r="L35" s="65">
        <v>0</v>
      </c>
      <c r="M35" s="13">
        <f t="shared" si="0"/>
        <v>14.4</v>
      </c>
    </row>
    <row r="36" spans="1:13" ht="109.5" customHeight="1">
      <c r="A36" s="1" t="s">
        <v>46</v>
      </c>
      <c r="B36" s="39" t="s">
        <v>124</v>
      </c>
      <c r="C36" s="55">
        <v>4</v>
      </c>
      <c r="D36" s="55">
        <v>2</v>
      </c>
      <c r="E36" s="15">
        <v>15</v>
      </c>
      <c r="F36" s="48">
        <v>218.5</v>
      </c>
      <c r="G36" s="48">
        <v>739.71</v>
      </c>
      <c r="H36" s="48">
        <v>0</v>
      </c>
      <c r="I36" s="48">
        <v>55.3</v>
      </c>
      <c r="J36" s="48">
        <v>0</v>
      </c>
      <c r="K36" s="48">
        <v>0</v>
      </c>
      <c r="L36" s="48">
        <v>0</v>
      </c>
      <c r="M36" s="48">
        <f t="shared" si="0"/>
        <v>1013.51</v>
      </c>
    </row>
    <row r="37" spans="1:13" ht="108">
      <c r="A37" s="3" t="s">
        <v>47</v>
      </c>
      <c r="B37" s="45" t="s">
        <v>98</v>
      </c>
      <c r="C37" s="63">
        <v>4</v>
      </c>
      <c r="D37" s="63">
        <v>12</v>
      </c>
      <c r="E37" s="63">
        <v>11</v>
      </c>
      <c r="F37" s="63">
        <v>159.9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13">
        <f t="shared" si="0"/>
        <v>159.9</v>
      </c>
    </row>
    <row r="38" spans="1:13" ht="25.5">
      <c r="A38" s="3" t="s">
        <v>48</v>
      </c>
      <c r="B38" s="40" t="s">
        <v>81</v>
      </c>
      <c r="C38" s="55">
        <v>1</v>
      </c>
      <c r="D38" s="55">
        <v>2</v>
      </c>
      <c r="E38" s="55">
        <v>4</v>
      </c>
      <c r="F38" s="13">
        <v>0</v>
      </c>
      <c r="G38" s="13">
        <v>4</v>
      </c>
      <c r="H38" s="13">
        <v>18</v>
      </c>
      <c r="I38" s="13">
        <v>67</v>
      </c>
      <c r="J38" s="13">
        <v>0</v>
      </c>
      <c r="K38" s="13">
        <v>75</v>
      </c>
      <c r="L38" s="13">
        <v>28</v>
      </c>
      <c r="M38" s="13">
        <f t="shared" si="0"/>
        <v>192</v>
      </c>
    </row>
    <row r="39" spans="1:13" ht="141" customHeight="1">
      <c r="A39" s="3" t="s">
        <v>49</v>
      </c>
      <c r="B39" s="40" t="s">
        <v>75</v>
      </c>
      <c r="C39" s="55">
        <v>4</v>
      </c>
      <c r="D39" s="55">
        <v>22</v>
      </c>
      <c r="E39" s="55">
        <v>3</v>
      </c>
      <c r="F39" s="12">
        <v>1450</v>
      </c>
      <c r="G39" s="12"/>
      <c r="H39" s="12"/>
      <c r="I39" s="12"/>
      <c r="J39" s="12">
        <v>650</v>
      </c>
      <c r="K39" s="12"/>
      <c r="L39" s="12"/>
      <c r="M39" s="13">
        <f t="shared" si="0"/>
        <v>2100</v>
      </c>
    </row>
    <row r="40" spans="1:13" ht="12.75">
      <c r="A40" s="3" t="s">
        <v>50</v>
      </c>
      <c r="B40" s="40" t="s">
        <v>128</v>
      </c>
      <c r="C40" s="55">
        <v>1</v>
      </c>
      <c r="D40" s="55">
        <v>2</v>
      </c>
      <c r="E40" s="55">
        <v>3</v>
      </c>
      <c r="F40" s="13">
        <v>389.2</v>
      </c>
      <c r="G40" s="13">
        <v>17.4</v>
      </c>
      <c r="H40" s="13"/>
      <c r="I40" s="13"/>
      <c r="J40" s="13"/>
      <c r="K40" s="13"/>
      <c r="L40" s="13"/>
      <c r="M40" s="13">
        <f t="shared" si="0"/>
        <v>406.59999999999997</v>
      </c>
    </row>
    <row r="41" spans="1:17" ht="12.75">
      <c r="A41" s="29" t="s">
        <v>85</v>
      </c>
      <c r="B41" s="30"/>
      <c r="C41" s="51">
        <f>SUM(C6:C40)</f>
        <v>107</v>
      </c>
      <c r="D41" s="51">
        <f aca="true" t="shared" si="1" ref="D41:L41">SUM(D6:D40)</f>
        <v>482</v>
      </c>
      <c r="E41" s="51">
        <f t="shared" si="1"/>
        <v>280</v>
      </c>
      <c r="F41" s="51">
        <f t="shared" si="1"/>
        <v>13678.099999999999</v>
      </c>
      <c r="G41" s="51">
        <f t="shared" si="1"/>
        <v>2591</v>
      </c>
      <c r="H41" s="51">
        <f t="shared" si="1"/>
        <v>4083.6000000000004</v>
      </c>
      <c r="I41" s="51">
        <f t="shared" si="1"/>
        <v>1923.9</v>
      </c>
      <c r="J41" s="51">
        <f t="shared" si="1"/>
        <v>1495.1</v>
      </c>
      <c r="K41" s="51">
        <f t="shared" si="1"/>
        <v>1175.73</v>
      </c>
      <c r="L41" s="74">
        <f t="shared" si="1"/>
        <v>11724.630000000003</v>
      </c>
      <c r="M41" s="49">
        <f t="shared" si="0"/>
        <v>36672.06</v>
      </c>
      <c r="Q41" s="73"/>
    </row>
    <row r="42" spans="1:13" ht="51">
      <c r="A42" s="3" t="s">
        <v>134</v>
      </c>
      <c r="B42" s="50" t="s">
        <v>135</v>
      </c>
      <c r="C42" s="51">
        <v>4</v>
      </c>
      <c r="D42" s="51">
        <v>30</v>
      </c>
      <c r="E42" s="51"/>
      <c r="F42" s="52">
        <v>59746.4</v>
      </c>
      <c r="G42" s="52"/>
      <c r="H42" s="52"/>
      <c r="I42" s="52"/>
      <c r="J42" s="52"/>
      <c r="K42" s="52">
        <v>2041.3</v>
      </c>
      <c r="L42" s="52">
        <v>20217.7</v>
      </c>
      <c r="M42" s="49">
        <f t="shared" si="0"/>
        <v>82005.40000000001</v>
      </c>
    </row>
    <row r="43" spans="1:15" ht="38.25">
      <c r="A43" s="5" t="s">
        <v>133</v>
      </c>
      <c r="B43" s="6"/>
      <c r="C43" s="56">
        <v>137</v>
      </c>
      <c r="D43" s="56">
        <v>265</v>
      </c>
      <c r="E43" s="56">
        <v>130</v>
      </c>
      <c r="F43" s="56">
        <v>39309.8</v>
      </c>
      <c r="G43" s="56">
        <v>1317</v>
      </c>
      <c r="H43" s="56">
        <v>1331</v>
      </c>
      <c r="I43" s="66"/>
      <c r="J43" s="66"/>
      <c r="K43" s="56"/>
      <c r="L43" s="56">
        <v>62911.5</v>
      </c>
      <c r="M43" s="49">
        <f t="shared" si="0"/>
        <v>104869.3</v>
      </c>
      <c r="N43" s="46"/>
      <c r="O43" s="53"/>
    </row>
    <row r="44" spans="1:13" ht="12.75">
      <c r="A44" s="24" t="s">
        <v>86</v>
      </c>
      <c r="B44" s="6"/>
      <c r="C44" s="51">
        <f>C41+C42+C43</f>
        <v>248</v>
      </c>
      <c r="D44" s="51">
        <f aca="true" t="shared" si="2" ref="D44:L44">D41+D42+D43</f>
        <v>777</v>
      </c>
      <c r="E44" s="51">
        <f t="shared" si="2"/>
        <v>410</v>
      </c>
      <c r="F44" s="51">
        <f t="shared" si="2"/>
        <v>112734.3</v>
      </c>
      <c r="G44" s="51">
        <f t="shared" si="2"/>
        <v>3908</v>
      </c>
      <c r="H44" s="51">
        <f t="shared" si="2"/>
        <v>5414.6</v>
      </c>
      <c r="I44" s="51">
        <f t="shared" si="2"/>
        <v>1923.9</v>
      </c>
      <c r="J44" s="51">
        <f t="shared" si="2"/>
        <v>1495.1</v>
      </c>
      <c r="K44" s="51">
        <f t="shared" si="2"/>
        <v>3217.0299999999997</v>
      </c>
      <c r="L44" s="74">
        <f t="shared" si="2"/>
        <v>94853.83</v>
      </c>
      <c r="M44" s="49">
        <f t="shared" si="0"/>
        <v>223546.76</v>
      </c>
    </row>
    <row r="45" spans="1:22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:22" ht="12.75">
      <c r="A46" s="69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:22" ht="15.75">
      <c r="A47" s="70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:22" ht="15.75">
      <c r="A48" s="7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:22" ht="15.75">
      <c r="A49" s="7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ht="15.75">
      <c r="A50" s="7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5.75">
      <c r="A51" s="7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2" ht="15.75">
      <c r="A52" s="70"/>
      <c r="B52" s="71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2" ht="15.75">
      <c r="A53" s="70"/>
      <c r="B53" s="71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2" ht="15.75">
      <c r="A54" s="70"/>
      <c r="B54" s="71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1:22" ht="15.75">
      <c r="A55" s="70"/>
      <c r="B55" s="71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:22" ht="15.75">
      <c r="A56" s="70"/>
      <c r="B56" s="71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ht="12.75">
      <c r="A57" s="77"/>
      <c r="B57" s="71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</row>
    <row r="58" spans="1:22" ht="12.75">
      <c r="A58" s="77"/>
      <c r="B58" s="71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  <row r="59" spans="1:22" ht="15.75">
      <c r="A59" s="70"/>
      <c r="B59" s="71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</row>
    <row r="60" spans="1:22" ht="15.75">
      <c r="A60" s="70"/>
      <c r="B60" s="71"/>
      <c r="C60" s="68"/>
      <c r="D60" s="71"/>
      <c r="E60" s="71"/>
      <c r="F60" s="71"/>
      <c r="G60" s="71"/>
      <c r="H60" s="71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ht="12.75">
      <c r="A61" s="77"/>
      <c r="B61" s="71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1:22" ht="12.75">
      <c r="A62" s="77"/>
      <c r="B62" s="7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:22" ht="12.75">
      <c r="A63" s="69"/>
      <c r="B63" s="71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1:22" ht="12.75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ht="12.75">
      <c r="A65" s="6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 ht="12.75">
      <c r="A66" s="6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ht="12.75">
      <c r="A67" s="6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ht="12.75">
      <c r="A68" s="69"/>
      <c r="B68" s="68"/>
      <c r="C68" s="72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:22" ht="12.75">
      <c r="A69" s="6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1:22" ht="12.75">
      <c r="A70" s="6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1:22" ht="12.75">
      <c r="A71" s="6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1:22" ht="12.75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1:22" ht="12.75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1:22" ht="12.75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</sheetData>
  <sheetProtection/>
  <mergeCells count="11">
    <mergeCell ref="E3:E4"/>
    <mergeCell ref="F3:M3"/>
    <mergeCell ref="L2:M2"/>
    <mergeCell ref="A57:A58"/>
    <mergeCell ref="A61:A62"/>
    <mergeCell ref="L1:M1"/>
    <mergeCell ref="A1:K2"/>
    <mergeCell ref="A3:A4"/>
    <mergeCell ref="B3:B4"/>
    <mergeCell ref="C3:C4"/>
    <mergeCell ref="D3:D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2">
      <selection activeCell="D41" sqref="D41"/>
    </sheetView>
  </sheetViews>
  <sheetFormatPr defaultColWidth="8.875" defaultRowHeight="12.75"/>
  <cols>
    <col min="1" max="1" width="24.875" style="9" customWidth="1"/>
    <col min="2" max="2" width="21.875" style="10" customWidth="1"/>
    <col min="3" max="3" width="8.25390625" style="4" customWidth="1"/>
    <col min="4" max="5" width="11.00390625" style="4" customWidth="1"/>
    <col min="6" max="6" width="11.25390625" style="4" customWidth="1"/>
    <col min="7" max="7" width="12.25390625" style="4" customWidth="1"/>
    <col min="8" max="8" width="9.375" style="4" customWidth="1"/>
    <col min="9" max="9" width="9.875" style="4" customWidth="1"/>
    <col min="10" max="10" width="16.375" style="4" customWidth="1"/>
    <col min="11" max="11" width="11.625" style="4" customWidth="1"/>
    <col min="12" max="12" width="17.25390625" style="4" customWidth="1"/>
    <col min="13" max="13" width="17.00390625" style="4" customWidth="1"/>
    <col min="14" max="14" width="18.625" style="4" customWidth="1"/>
    <col min="15" max="16384" width="8.875" style="4" customWidth="1"/>
  </cols>
  <sheetData>
    <row r="1" spans="1:14" ht="12.75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M1" s="8"/>
      <c r="N1" s="8" t="s">
        <v>7</v>
      </c>
    </row>
    <row r="2" spans="1:14" ht="24.75" customHeight="1">
      <c r="A2" s="86" t="s">
        <v>126</v>
      </c>
      <c r="B2" s="87"/>
      <c r="C2" s="87"/>
      <c r="D2" s="87"/>
      <c r="E2" s="87"/>
      <c r="F2" s="87"/>
      <c r="G2" s="87"/>
      <c r="H2" s="87"/>
      <c r="I2" s="87"/>
      <c r="J2" s="88"/>
      <c r="K2" s="88"/>
      <c r="L2" s="89"/>
      <c r="M2" s="89"/>
      <c r="N2" s="21" t="s">
        <v>51</v>
      </c>
    </row>
    <row r="3" spans="1:14" s="14" customFormat="1" ht="102" customHeight="1">
      <c r="A3" s="84" t="s">
        <v>53</v>
      </c>
      <c r="B3" s="75" t="s">
        <v>54</v>
      </c>
      <c r="C3" s="75" t="s">
        <v>13</v>
      </c>
      <c r="D3" s="75" t="s">
        <v>0</v>
      </c>
      <c r="E3" s="75" t="s">
        <v>55</v>
      </c>
      <c r="F3" s="75"/>
      <c r="G3" s="75" t="s">
        <v>1</v>
      </c>
      <c r="H3" s="75" t="s">
        <v>56</v>
      </c>
      <c r="I3" s="75"/>
      <c r="J3" s="75" t="s">
        <v>57</v>
      </c>
      <c r="K3" s="75" t="s">
        <v>58</v>
      </c>
      <c r="L3" s="75" t="s">
        <v>59</v>
      </c>
      <c r="M3" s="75" t="s">
        <v>60</v>
      </c>
      <c r="N3" s="75" t="s">
        <v>61</v>
      </c>
    </row>
    <row r="4" spans="1:14" s="14" customFormat="1" ht="60.75" customHeight="1">
      <c r="A4" s="85"/>
      <c r="B4" s="75"/>
      <c r="C4" s="75"/>
      <c r="D4" s="75"/>
      <c r="E4" s="20" t="s">
        <v>62</v>
      </c>
      <c r="F4" s="20" t="s">
        <v>63</v>
      </c>
      <c r="G4" s="75"/>
      <c r="H4" s="20" t="s">
        <v>62</v>
      </c>
      <c r="I4" s="20" t="s">
        <v>63</v>
      </c>
      <c r="J4" s="75"/>
      <c r="K4" s="75"/>
      <c r="L4" s="75"/>
      <c r="M4" s="75"/>
      <c r="N4" s="75"/>
    </row>
    <row r="5" spans="1:14" s="14" customFormat="1" ht="12.75">
      <c r="A5" s="20">
        <v>1</v>
      </c>
      <c r="B5" s="20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</row>
    <row r="6" spans="1:15" ht="12.75">
      <c r="A6" s="1" t="s">
        <v>16</v>
      </c>
      <c r="B6" s="22" t="s">
        <v>117</v>
      </c>
      <c r="C6" s="55">
        <v>2</v>
      </c>
      <c r="D6" s="55">
        <v>0</v>
      </c>
      <c r="E6" s="55"/>
      <c r="F6" s="55"/>
      <c r="G6" s="55">
        <v>6</v>
      </c>
      <c r="H6" s="55">
        <v>0</v>
      </c>
      <c r="I6" s="55">
        <v>1</v>
      </c>
      <c r="J6" s="55">
        <v>2</v>
      </c>
      <c r="K6" s="55">
        <v>1</v>
      </c>
      <c r="L6" s="55"/>
      <c r="M6" s="55"/>
      <c r="N6" s="13">
        <v>6.5</v>
      </c>
      <c r="O6" s="19"/>
    </row>
    <row r="7" spans="1:17" ht="12.75">
      <c r="A7" s="2" t="s">
        <v>17</v>
      </c>
      <c r="B7" s="22" t="s">
        <v>119</v>
      </c>
      <c r="C7" s="55">
        <v>3</v>
      </c>
      <c r="D7" s="55">
        <v>0</v>
      </c>
      <c r="E7" s="55">
        <v>4</v>
      </c>
      <c r="F7" s="55"/>
      <c r="G7" s="55">
        <v>26</v>
      </c>
      <c r="H7" s="55">
        <v>15</v>
      </c>
      <c r="I7" s="55"/>
      <c r="J7" s="55">
        <v>19</v>
      </c>
      <c r="K7" s="55">
        <v>0</v>
      </c>
      <c r="L7" s="55">
        <v>0</v>
      </c>
      <c r="M7" s="55">
        <v>1</v>
      </c>
      <c r="N7" s="13"/>
      <c r="O7" s="19"/>
      <c r="Q7" s="47"/>
    </row>
    <row r="8" spans="1:15" ht="25.5">
      <c r="A8" s="2" t="s">
        <v>18</v>
      </c>
      <c r="B8" s="20" t="s">
        <v>96</v>
      </c>
      <c r="C8" s="55">
        <v>3</v>
      </c>
      <c r="D8" s="55">
        <v>8</v>
      </c>
      <c r="E8" s="55"/>
      <c r="F8" s="55"/>
      <c r="G8" s="55">
        <v>5</v>
      </c>
      <c r="H8" s="55"/>
      <c r="I8" s="55"/>
      <c r="J8" s="55"/>
      <c r="K8" s="55"/>
      <c r="L8" s="55"/>
      <c r="M8" s="55"/>
      <c r="N8" s="13"/>
      <c r="O8" s="19"/>
    </row>
    <row r="9" spans="1:15" ht="38.25">
      <c r="A9" s="2" t="s">
        <v>19</v>
      </c>
      <c r="B9" s="20" t="s">
        <v>118</v>
      </c>
      <c r="C9" s="55">
        <v>3</v>
      </c>
      <c r="D9" s="55">
        <v>4</v>
      </c>
      <c r="E9" s="55">
        <v>1</v>
      </c>
      <c r="F9" s="55"/>
      <c r="G9" s="55">
        <v>4</v>
      </c>
      <c r="H9" s="55">
        <v>1</v>
      </c>
      <c r="I9" s="55"/>
      <c r="J9" s="55"/>
      <c r="K9" s="55"/>
      <c r="L9" s="55"/>
      <c r="M9" s="55"/>
      <c r="N9" s="13"/>
      <c r="O9" s="19"/>
    </row>
    <row r="10" spans="1:15" ht="39" customHeight="1">
      <c r="A10" s="2" t="s">
        <v>20</v>
      </c>
      <c r="B10" s="20" t="s">
        <v>121</v>
      </c>
      <c r="C10" s="55">
        <v>5</v>
      </c>
      <c r="D10" s="55">
        <v>6</v>
      </c>
      <c r="E10" s="55">
        <v>1</v>
      </c>
      <c r="F10" s="55"/>
      <c r="G10" s="55">
        <v>3</v>
      </c>
      <c r="H10" s="55"/>
      <c r="I10" s="55"/>
      <c r="J10" s="55">
        <v>3</v>
      </c>
      <c r="K10" s="55"/>
      <c r="L10" s="55"/>
      <c r="M10" s="55"/>
      <c r="N10" s="13">
        <v>59.9</v>
      </c>
      <c r="O10" s="19"/>
    </row>
    <row r="11" spans="1:15" ht="76.5">
      <c r="A11" s="2" t="s">
        <v>21</v>
      </c>
      <c r="B11" s="5" t="s">
        <v>82</v>
      </c>
      <c r="C11" s="55">
        <v>1</v>
      </c>
      <c r="D11" s="55">
        <v>11</v>
      </c>
      <c r="E11" s="55"/>
      <c r="F11" s="55"/>
      <c r="G11" s="55">
        <v>2</v>
      </c>
      <c r="H11" s="55"/>
      <c r="I11" s="55"/>
      <c r="J11" s="55"/>
      <c r="K11" s="55"/>
      <c r="L11" s="55"/>
      <c r="M11" s="55">
        <v>6</v>
      </c>
      <c r="N11" s="55">
        <v>204.4</v>
      </c>
      <c r="O11" s="8"/>
    </row>
    <row r="12" spans="1:15" ht="25.5">
      <c r="A12" s="3" t="s">
        <v>22</v>
      </c>
      <c r="B12" s="20" t="s">
        <v>72</v>
      </c>
      <c r="C12" s="55">
        <v>2</v>
      </c>
      <c r="D12" s="55">
        <v>10</v>
      </c>
      <c r="E12" s="55"/>
      <c r="F12" s="55">
        <v>2</v>
      </c>
      <c r="G12" s="55">
        <v>6</v>
      </c>
      <c r="H12" s="55"/>
      <c r="I12" s="55">
        <v>2</v>
      </c>
      <c r="J12" s="55"/>
      <c r="K12" s="55"/>
      <c r="L12" s="55"/>
      <c r="M12" s="55"/>
      <c r="N12" s="13"/>
      <c r="O12" s="19"/>
    </row>
    <row r="13" spans="1:15" ht="12.75">
      <c r="A13" s="2" t="s">
        <v>23</v>
      </c>
      <c r="B13" s="20" t="s">
        <v>104</v>
      </c>
      <c r="C13" s="55">
        <v>1</v>
      </c>
      <c r="D13" s="55">
        <v>1</v>
      </c>
      <c r="E13" s="55">
        <v>0</v>
      </c>
      <c r="F13" s="55">
        <v>0</v>
      </c>
      <c r="G13" s="55">
        <v>9</v>
      </c>
      <c r="H13" s="55">
        <v>0</v>
      </c>
      <c r="I13" s="55">
        <v>6</v>
      </c>
      <c r="J13" s="55">
        <v>4</v>
      </c>
      <c r="K13" s="55">
        <v>1</v>
      </c>
      <c r="L13" s="55">
        <v>0</v>
      </c>
      <c r="M13" s="55">
        <v>0</v>
      </c>
      <c r="N13" s="13"/>
      <c r="O13" s="19"/>
    </row>
    <row r="14" spans="1:15" ht="25.5">
      <c r="A14" s="2" t="s">
        <v>24</v>
      </c>
      <c r="B14" s="20" t="s">
        <v>84</v>
      </c>
      <c r="C14" s="55">
        <v>2</v>
      </c>
      <c r="D14" s="55">
        <v>0</v>
      </c>
      <c r="E14" s="55">
        <v>0</v>
      </c>
      <c r="F14" s="55">
        <v>0</v>
      </c>
      <c r="G14" s="55">
        <v>1</v>
      </c>
      <c r="H14" s="55">
        <v>3</v>
      </c>
      <c r="I14" s="55">
        <v>3</v>
      </c>
      <c r="J14" s="55">
        <v>5</v>
      </c>
      <c r="K14" s="55">
        <v>0</v>
      </c>
      <c r="L14" s="55">
        <v>0</v>
      </c>
      <c r="M14" s="55">
        <v>0</v>
      </c>
      <c r="N14" s="13">
        <v>0</v>
      </c>
      <c r="O14" s="19"/>
    </row>
    <row r="15" spans="1:15" ht="12.75">
      <c r="A15" s="2" t="s">
        <v>25</v>
      </c>
      <c r="B15" s="22" t="s">
        <v>122</v>
      </c>
      <c r="C15" s="55">
        <v>4</v>
      </c>
      <c r="D15" s="55">
        <v>18</v>
      </c>
      <c r="E15" s="55"/>
      <c r="F15" s="55"/>
      <c r="G15" s="55"/>
      <c r="H15" s="55"/>
      <c r="I15" s="55"/>
      <c r="J15" s="55"/>
      <c r="K15" s="55">
        <v>18</v>
      </c>
      <c r="L15" s="55"/>
      <c r="M15" s="55"/>
      <c r="N15" s="13"/>
      <c r="O15" s="19"/>
    </row>
    <row r="16" spans="1:15" ht="17.25" customHeight="1">
      <c r="A16" s="2" t="s">
        <v>26</v>
      </c>
      <c r="B16" s="20" t="s">
        <v>108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13">
        <v>0</v>
      </c>
      <c r="O16" s="19"/>
    </row>
    <row r="17" spans="1:15" ht="89.25">
      <c r="A17" s="2" t="s">
        <v>27</v>
      </c>
      <c r="B17" s="23" t="s">
        <v>65</v>
      </c>
      <c r="C17" s="58">
        <v>5</v>
      </c>
      <c r="D17" s="58">
        <v>29</v>
      </c>
      <c r="E17" s="58">
        <v>2</v>
      </c>
      <c r="F17" s="58">
        <v>0</v>
      </c>
      <c r="G17" s="58">
        <v>20</v>
      </c>
      <c r="H17" s="58">
        <v>3</v>
      </c>
      <c r="I17" s="58">
        <v>0</v>
      </c>
      <c r="J17" s="58">
        <v>5</v>
      </c>
      <c r="K17" s="58">
        <v>10</v>
      </c>
      <c r="L17" s="58">
        <v>0</v>
      </c>
      <c r="M17" s="58">
        <v>0</v>
      </c>
      <c r="N17" s="58">
        <v>171.9</v>
      </c>
      <c r="O17" s="32"/>
    </row>
    <row r="18" spans="1:15" ht="25.5">
      <c r="A18" s="2" t="s">
        <v>28</v>
      </c>
      <c r="B18" s="20" t="s">
        <v>129</v>
      </c>
      <c r="C18" s="55">
        <v>3</v>
      </c>
      <c r="D18" s="55">
        <v>9</v>
      </c>
      <c r="E18" s="55">
        <v>3</v>
      </c>
      <c r="F18" s="55"/>
      <c r="G18" s="55">
        <v>3</v>
      </c>
      <c r="H18" s="55">
        <v>3</v>
      </c>
      <c r="I18" s="55"/>
      <c r="J18" s="55"/>
      <c r="K18" s="55"/>
      <c r="L18" s="55"/>
      <c r="M18" s="55"/>
      <c r="N18" s="13">
        <v>5</v>
      </c>
      <c r="O18" s="19"/>
    </row>
    <row r="19" spans="1:15" ht="25.5">
      <c r="A19" s="2" t="s">
        <v>29</v>
      </c>
      <c r="B19" s="5" t="s">
        <v>130</v>
      </c>
      <c r="C19" s="55">
        <v>2</v>
      </c>
      <c r="D19" s="55">
        <v>12</v>
      </c>
      <c r="E19" s="55"/>
      <c r="F19" s="55"/>
      <c r="G19" s="55">
        <v>2</v>
      </c>
      <c r="H19" s="55"/>
      <c r="I19" s="55"/>
      <c r="J19" s="55">
        <v>9</v>
      </c>
      <c r="K19" s="55"/>
      <c r="L19" s="55"/>
      <c r="M19" s="55"/>
      <c r="N19" s="55"/>
      <c r="O19" s="8"/>
    </row>
    <row r="20" spans="1:15" ht="12.75">
      <c r="A20" s="1" t="s">
        <v>30</v>
      </c>
      <c r="B20" s="5" t="s">
        <v>69</v>
      </c>
      <c r="C20" s="55">
        <v>3</v>
      </c>
      <c r="D20" s="55">
        <v>10</v>
      </c>
      <c r="E20" s="55">
        <v>10</v>
      </c>
      <c r="F20" s="55"/>
      <c r="G20" s="55">
        <v>5</v>
      </c>
      <c r="H20" s="55">
        <v>5</v>
      </c>
      <c r="I20" s="55"/>
      <c r="J20" s="55">
        <v>15</v>
      </c>
      <c r="K20" s="55"/>
      <c r="L20" s="55"/>
      <c r="M20" s="55"/>
      <c r="N20" s="13">
        <v>357.1</v>
      </c>
      <c r="O20" s="19"/>
    </row>
    <row r="21" spans="1:15" ht="25.5" customHeight="1">
      <c r="A21" s="2" t="s">
        <v>31</v>
      </c>
      <c r="B21" s="20" t="s">
        <v>88</v>
      </c>
      <c r="C21" s="55">
        <v>2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13">
        <v>2000</v>
      </c>
      <c r="O21" s="19"/>
    </row>
    <row r="22" spans="1:15" ht="25.5">
      <c r="A22" s="2" t="s">
        <v>32</v>
      </c>
      <c r="B22" s="20" t="s">
        <v>80</v>
      </c>
      <c r="C22" s="55">
        <v>5</v>
      </c>
      <c r="D22" s="55">
        <v>21</v>
      </c>
      <c r="E22" s="55">
        <v>3</v>
      </c>
      <c r="F22" s="55" t="s">
        <v>74</v>
      </c>
      <c r="G22" s="55">
        <v>49</v>
      </c>
      <c r="H22" s="55">
        <v>1</v>
      </c>
      <c r="I22" s="55" t="s">
        <v>74</v>
      </c>
      <c r="J22" s="55">
        <v>28</v>
      </c>
      <c r="K22" s="55" t="s">
        <v>74</v>
      </c>
      <c r="L22" s="55" t="s">
        <v>74</v>
      </c>
      <c r="M22" s="55" t="s">
        <v>74</v>
      </c>
      <c r="N22" s="13" t="s">
        <v>74</v>
      </c>
      <c r="O22" s="19"/>
    </row>
    <row r="23" spans="1:15" ht="25.5">
      <c r="A23" s="2" t="s">
        <v>33</v>
      </c>
      <c r="B23" s="7" t="s">
        <v>101</v>
      </c>
      <c r="C23" s="59">
        <v>5</v>
      </c>
      <c r="D23" s="59">
        <v>7</v>
      </c>
      <c r="E23" s="59">
        <v>0</v>
      </c>
      <c r="F23" s="59">
        <v>0</v>
      </c>
      <c r="G23" s="59">
        <v>20</v>
      </c>
      <c r="H23" s="59">
        <v>4</v>
      </c>
      <c r="I23" s="59">
        <v>0</v>
      </c>
      <c r="J23" s="59">
        <v>1</v>
      </c>
      <c r="K23" s="59">
        <v>1</v>
      </c>
      <c r="L23" s="59">
        <v>0</v>
      </c>
      <c r="M23" s="59">
        <v>0</v>
      </c>
      <c r="N23" s="60">
        <v>0</v>
      </c>
      <c r="O23" s="33"/>
    </row>
    <row r="24" spans="1:15" ht="12.75">
      <c r="A24" s="2" t="s">
        <v>34</v>
      </c>
      <c r="B24" s="20" t="s">
        <v>70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13">
        <v>0</v>
      </c>
      <c r="O24" s="19"/>
    </row>
    <row r="25" spans="1:15" ht="38.25">
      <c r="A25" s="2" t="s">
        <v>35</v>
      </c>
      <c r="B25" s="20" t="s">
        <v>93</v>
      </c>
      <c r="C25" s="55">
        <v>2</v>
      </c>
      <c r="D25" s="55">
        <v>11</v>
      </c>
      <c r="E25" s="55"/>
      <c r="F25" s="55"/>
      <c r="G25" s="55">
        <v>5</v>
      </c>
      <c r="H25" s="55"/>
      <c r="I25" s="55"/>
      <c r="J25" s="55"/>
      <c r="K25" s="55"/>
      <c r="L25" s="55"/>
      <c r="M25" s="55"/>
      <c r="N25" s="13">
        <v>89.1</v>
      </c>
      <c r="O25" s="19"/>
    </row>
    <row r="26" spans="1:17" ht="25.5">
      <c r="A26" s="2" t="s">
        <v>36</v>
      </c>
      <c r="B26" s="5" t="s">
        <v>109</v>
      </c>
      <c r="C26" s="55">
        <v>3</v>
      </c>
      <c r="D26" s="55">
        <v>27</v>
      </c>
      <c r="E26" s="55"/>
      <c r="F26" s="55"/>
      <c r="G26" s="55">
        <v>12</v>
      </c>
      <c r="H26" s="55"/>
      <c r="I26" s="55"/>
      <c r="J26" s="55"/>
      <c r="K26" s="55"/>
      <c r="L26" s="55"/>
      <c r="M26" s="55"/>
      <c r="N26" s="13">
        <v>43</v>
      </c>
      <c r="O26" s="19"/>
      <c r="Q26" s="47"/>
    </row>
    <row r="27" spans="1:15" ht="12.75">
      <c r="A27" s="2" t="s">
        <v>37</v>
      </c>
      <c r="B27" s="20" t="s">
        <v>114</v>
      </c>
      <c r="C27" s="55">
        <v>3</v>
      </c>
      <c r="D27" s="55">
        <v>8</v>
      </c>
      <c r="E27" s="55">
        <v>4</v>
      </c>
      <c r="F27" s="55"/>
      <c r="G27" s="55">
        <v>21</v>
      </c>
      <c r="H27" s="55">
        <v>15</v>
      </c>
      <c r="I27" s="55"/>
      <c r="J27" s="55">
        <v>2</v>
      </c>
      <c r="K27" s="55"/>
      <c r="L27" s="55">
        <v>1</v>
      </c>
      <c r="M27" s="55"/>
      <c r="N27" s="13">
        <v>110.3</v>
      </c>
      <c r="O27" s="19"/>
    </row>
    <row r="28" spans="1:15" ht="25.5">
      <c r="A28" s="2" t="s">
        <v>38</v>
      </c>
      <c r="B28" s="20" t="s">
        <v>94</v>
      </c>
      <c r="C28" s="55">
        <v>1</v>
      </c>
      <c r="D28" s="55"/>
      <c r="E28" s="55"/>
      <c r="F28" s="55"/>
      <c r="G28" s="55">
        <v>5</v>
      </c>
      <c r="H28" s="55"/>
      <c r="I28" s="55"/>
      <c r="J28" s="55"/>
      <c r="K28" s="55"/>
      <c r="L28" s="55"/>
      <c r="M28" s="55"/>
      <c r="N28" s="13"/>
      <c r="O28" s="19"/>
    </row>
    <row r="29" spans="1:15" ht="51">
      <c r="A29" s="2" t="s">
        <v>39</v>
      </c>
      <c r="B29" s="20" t="s">
        <v>131</v>
      </c>
      <c r="C29" s="55">
        <v>3</v>
      </c>
      <c r="D29" s="55"/>
      <c r="E29" s="55"/>
      <c r="F29" s="55"/>
      <c r="G29" s="55">
        <v>2</v>
      </c>
      <c r="H29" s="55"/>
      <c r="I29" s="55"/>
      <c r="J29" s="55"/>
      <c r="K29" s="55"/>
      <c r="L29" s="55"/>
      <c r="M29" s="55"/>
      <c r="N29" s="55"/>
      <c r="O29" s="8"/>
    </row>
    <row r="30" spans="1:15" ht="63.75">
      <c r="A30" s="2" t="s">
        <v>40</v>
      </c>
      <c r="B30" s="20" t="s">
        <v>111</v>
      </c>
      <c r="C30" s="55">
        <v>6</v>
      </c>
      <c r="D30" s="55">
        <v>5</v>
      </c>
      <c r="E30" s="55">
        <v>3</v>
      </c>
      <c r="F30" s="55">
        <v>0</v>
      </c>
      <c r="G30" s="55">
        <v>21</v>
      </c>
      <c r="H30" s="55">
        <v>3</v>
      </c>
      <c r="I30" s="55">
        <v>0</v>
      </c>
      <c r="J30" s="55">
        <v>8</v>
      </c>
      <c r="K30" s="55">
        <v>5</v>
      </c>
      <c r="L30" s="55">
        <v>1</v>
      </c>
      <c r="M30" s="55">
        <v>0</v>
      </c>
      <c r="N30" s="12">
        <v>350</v>
      </c>
      <c r="O30" s="34"/>
    </row>
    <row r="31" spans="1:15" ht="39" customHeight="1">
      <c r="A31" s="2" t="s">
        <v>41</v>
      </c>
      <c r="B31" s="5" t="s">
        <v>132</v>
      </c>
      <c r="C31" s="55">
        <v>1</v>
      </c>
      <c r="D31" s="55">
        <v>1</v>
      </c>
      <c r="E31" s="55">
        <v>1</v>
      </c>
      <c r="F31" s="55"/>
      <c r="G31" s="55">
        <v>9</v>
      </c>
      <c r="H31" s="55">
        <v>5</v>
      </c>
      <c r="I31" s="55">
        <v>0</v>
      </c>
      <c r="J31" s="55">
        <v>1</v>
      </c>
      <c r="K31" s="55">
        <v>1</v>
      </c>
      <c r="L31" s="55"/>
      <c r="M31" s="55"/>
      <c r="N31" s="55"/>
      <c r="O31" s="8"/>
    </row>
    <row r="32" spans="1:15" ht="12.75">
      <c r="A32" s="2" t="s">
        <v>42</v>
      </c>
      <c r="B32" s="20" t="s">
        <v>90</v>
      </c>
      <c r="C32" s="55">
        <v>4</v>
      </c>
      <c r="D32" s="55">
        <v>11</v>
      </c>
      <c r="E32" s="55">
        <v>3</v>
      </c>
      <c r="F32" s="55">
        <v>0</v>
      </c>
      <c r="G32" s="55">
        <v>21</v>
      </c>
      <c r="H32" s="55">
        <v>2</v>
      </c>
      <c r="I32" s="55">
        <v>0</v>
      </c>
      <c r="J32" s="55">
        <v>4</v>
      </c>
      <c r="K32" s="55">
        <v>1</v>
      </c>
      <c r="L32" s="55">
        <v>0</v>
      </c>
      <c r="M32" s="55">
        <v>1</v>
      </c>
      <c r="N32" s="13">
        <v>326</v>
      </c>
      <c r="O32" s="19"/>
    </row>
    <row r="33" spans="1:15" ht="25.5">
      <c r="A33" s="2" t="s">
        <v>43</v>
      </c>
      <c r="B33" s="20" t="s">
        <v>67</v>
      </c>
      <c r="C33" s="55">
        <v>3</v>
      </c>
      <c r="D33" s="55">
        <v>14</v>
      </c>
      <c r="E33" s="55"/>
      <c r="F33" s="55"/>
      <c r="G33" s="55">
        <v>12</v>
      </c>
      <c r="H33" s="55">
        <v>7</v>
      </c>
      <c r="I33" s="55"/>
      <c r="J33" s="55">
        <v>7</v>
      </c>
      <c r="K33" s="55"/>
      <c r="L33" s="55"/>
      <c r="M33" s="55"/>
      <c r="N33" s="13">
        <v>0.6</v>
      </c>
      <c r="O33" s="19"/>
    </row>
    <row r="34" spans="1:15" ht="12.75">
      <c r="A34" s="2" t="s">
        <v>44</v>
      </c>
      <c r="B34" s="22" t="s">
        <v>110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13">
        <v>0</v>
      </c>
      <c r="O34" s="19"/>
    </row>
    <row r="35" spans="1:15" ht="25.5">
      <c r="A35" s="2" t="s">
        <v>45</v>
      </c>
      <c r="B35" s="20" t="s">
        <v>99</v>
      </c>
      <c r="C35" s="55">
        <v>5</v>
      </c>
      <c r="D35" s="55">
        <v>4</v>
      </c>
      <c r="E35" s="55">
        <v>4</v>
      </c>
      <c r="F35" s="55">
        <v>0</v>
      </c>
      <c r="G35" s="55">
        <v>25</v>
      </c>
      <c r="H35" s="55">
        <v>6</v>
      </c>
      <c r="I35" s="55">
        <v>0</v>
      </c>
      <c r="J35" s="55">
        <v>20</v>
      </c>
      <c r="K35" s="55">
        <v>0</v>
      </c>
      <c r="L35" s="55">
        <v>0</v>
      </c>
      <c r="M35" s="55">
        <v>0</v>
      </c>
      <c r="N35" s="61">
        <v>195.7</v>
      </c>
      <c r="O35" s="35"/>
    </row>
    <row r="36" spans="1:15" ht="63.75">
      <c r="A36" s="1" t="s">
        <v>46</v>
      </c>
      <c r="B36" s="20" t="s">
        <v>97</v>
      </c>
      <c r="C36" s="55">
        <v>6</v>
      </c>
      <c r="D36" s="55">
        <v>12</v>
      </c>
      <c r="E36" s="55">
        <v>9</v>
      </c>
      <c r="F36" s="55" t="s">
        <v>74</v>
      </c>
      <c r="G36" s="55">
        <v>36</v>
      </c>
      <c r="H36" s="55">
        <v>5</v>
      </c>
      <c r="I36" s="55">
        <v>31</v>
      </c>
      <c r="J36" s="55">
        <v>45</v>
      </c>
      <c r="K36" s="55" t="s">
        <v>74</v>
      </c>
      <c r="L36" s="55"/>
      <c r="M36" s="55"/>
      <c r="N36" s="62">
        <v>1312.5</v>
      </c>
      <c r="O36" s="36"/>
    </row>
    <row r="37" spans="1:15" ht="140.25">
      <c r="A37" s="3" t="s">
        <v>47</v>
      </c>
      <c r="B37" s="17" t="s">
        <v>98</v>
      </c>
      <c r="C37" s="63">
        <v>4</v>
      </c>
      <c r="D37" s="63">
        <v>3</v>
      </c>
      <c r="E37" s="63" t="s">
        <v>74</v>
      </c>
      <c r="F37" s="63" t="s">
        <v>74</v>
      </c>
      <c r="G37" s="63">
        <v>8</v>
      </c>
      <c r="H37" s="63">
        <v>3</v>
      </c>
      <c r="I37" s="63" t="s">
        <v>74</v>
      </c>
      <c r="J37" s="63">
        <v>1</v>
      </c>
      <c r="K37" s="63" t="s">
        <v>74</v>
      </c>
      <c r="L37" s="63" t="s">
        <v>74</v>
      </c>
      <c r="M37" s="63" t="s">
        <v>74</v>
      </c>
      <c r="N37" s="63">
        <v>59.7</v>
      </c>
      <c r="O37" s="32"/>
    </row>
    <row r="38" spans="1:15" ht="140.25">
      <c r="A38" s="3" t="s">
        <v>48</v>
      </c>
      <c r="B38" s="20" t="s">
        <v>81</v>
      </c>
      <c r="C38" s="55">
        <v>1</v>
      </c>
      <c r="D38" s="55">
        <v>2</v>
      </c>
      <c r="E38" s="55" t="s">
        <v>112</v>
      </c>
      <c r="F38" s="55" t="s">
        <v>112</v>
      </c>
      <c r="G38" s="55">
        <v>4</v>
      </c>
      <c r="H38" s="55" t="s">
        <v>112</v>
      </c>
      <c r="I38" s="55" t="s">
        <v>112</v>
      </c>
      <c r="J38" s="55">
        <v>0</v>
      </c>
      <c r="K38" s="55">
        <v>0</v>
      </c>
      <c r="L38" s="55">
        <v>0</v>
      </c>
      <c r="M38" s="55">
        <v>0</v>
      </c>
      <c r="N38" s="13" t="s">
        <v>113</v>
      </c>
      <c r="O38" s="19"/>
    </row>
    <row r="39" spans="1:15" ht="88.5" customHeight="1">
      <c r="A39" s="3" t="s">
        <v>49</v>
      </c>
      <c r="B39" s="20" t="s">
        <v>76</v>
      </c>
      <c r="C39" s="55">
        <v>1</v>
      </c>
      <c r="D39" s="55">
        <v>6</v>
      </c>
      <c r="E39" s="55">
        <v>3</v>
      </c>
      <c r="F39" s="55">
        <v>3</v>
      </c>
      <c r="G39" s="55">
        <v>4</v>
      </c>
      <c r="H39" s="55">
        <v>1</v>
      </c>
      <c r="I39" s="55">
        <v>1</v>
      </c>
      <c r="J39" s="55">
        <v>4</v>
      </c>
      <c r="K39" s="55"/>
      <c r="L39" s="55"/>
      <c r="M39" s="55"/>
      <c r="N39" s="13"/>
      <c r="O39" s="19"/>
    </row>
    <row r="40" spans="1:15" ht="25.5" customHeight="1">
      <c r="A40" s="3" t="s">
        <v>50</v>
      </c>
      <c r="B40" s="5" t="s">
        <v>125</v>
      </c>
      <c r="C40" s="55">
        <v>1</v>
      </c>
      <c r="D40" s="55">
        <v>1</v>
      </c>
      <c r="E40" s="55">
        <v>0</v>
      </c>
      <c r="F40" s="55">
        <v>0</v>
      </c>
      <c r="G40" s="55">
        <v>6</v>
      </c>
      <c r="H40" s="55">
        <v>2</v>
      </c>
      <c r="I40" s="55">
        <v>0</v>
      </c>
      <c r="J40" s="55">
        <v>2</v>
      </c>
      <c r="K40" s="55">
        <v>1</v>
      </c>
      <c r="L40" s="55">
        <v>1</v>
      </c>
      <c r="M40" s="55" t="s">
        <v>74</v>
      </c>
      <c r="N40" s="55" t="s">
        <v>74</v>
      </c>
      <c r="O40" s="8"/>
    </row>
    <row r="41" spans="1:15" ht="12.75">
      <c r="A41" s="31" t="s">
        <v>85</v>
      </c>
      <c r="B41" s="25"/>
      <c r="C41" s="54">
        <f>SUM(C6:C40)</f>
        <v>95</v>
      </c>
      <c r="D41" s="54">
        <f aca="true" t="shared" si="0" ref="D41:N41">SUM(D6:D40)</f>
        <v>251</v>
      </c>
      <c r="E41" s="54">
        <f t="shared" si="0"/>
        <v>51</v>
      </c>
      <c r="F41" s="54">
        <f t="shared" si="0"/>
        <v>5</v>
      </c>
      <c r="G41" s="54">
        <f t="shared" si="0"/>
        <v>352</v>
      </c>
      <c r="H41" s="54">
        <f t="shared" si="0"/>
        <v>84</v>
      </c>
      <c r="I41" s="54">
        <f t="shared" si="0"/>
        <v>44</v>
      </c>
      <c r="J41" s="54">
        <f t="shared" si="0"/>
        <v>185</v>
      </c>
      <c r="K41" s="54">
        <f t="shared" si="0"/>
        <v>39</v>
      </c>
      <c r="L41" s="54">
        <f t="shared" si="0"/>
        <v>3</v>
      </c>
      <c r="M41" s="54">
        <f t="shared" si="0"/>
        <v>8</v>
      </c>
      <c r="N41" s="54">
        <f t="shared" si="0"/>
        <v>5291.7</v>
      </c>
      <c r="O41" s="37"/>
    </row>
    <row r="42" spans="1:15" ht="25.5">
      <c r="A42" s="3" t="s">
        <v>87</v>
      </c>
      <c r="B42" s="5"/>
      <c r="C42" s="55">
        <v>71</v>
      </c>
      <c r="D42" s="55">
        <v>528</v>
      </c>
      <c r="E42" s="5">
        <v>70</v>
      </c>
      <c r="F42" s="5">
        <v>8</v>
      </c>
      <c r="G42" s="55">
        <v>60</v>
      </c>
      <c r="H42" s="55">
        <v>2</v>
      </c>
      <c r="I42" s="55">
        <v>6</v>
      </c>
      <c r="J42" s="55">
        <v>18</v>
      </c>
      <c r="K42" s="55">
        <v>17</v>
      </c>
      <c r="L42" s="55">
        <v>19</v>
      </c>
      <c r="M42" s="55">
        <v>223</v>
      </c>
      <c r="N42" s="12">
        <v>25200</v>
      </c>
      <c r="O42" s="38"/>
    </row>
    <row r="43" spans="1:15" ht="12.75">
      <c r="A43" s="3" t="s">
        <v>86</v>
      </c>
      <c r="B43" s="5"/>
      <c r="C43" s="54">
        <f>C41+C42</f>
        <v>166</v>
      </c>
      <c r="D43" s="54">
        <f aca="true" t="shared" si="1" ref="D43:N43">D41+D42</f>
        <v>779</v>
      </c>
      <c r="E43" s="54">
        <f>E41+H42</f>
        <v>53</v>
      </c>
      <c r="F43" s="54">
        <f>F41+I42</f>
        <v>11</v>
      </c>
      <c r="G43" s="54">
        <f t="shared" si="1"/>
        <v>412</v>
      </c>
      <c r="H43" s="54">
        <f>H41+H42</f>
        <v>86</v>
      </c>
      <c r="I43" s="57">
        <f>I41+I42</f>
        <v>50</v>
      </c>
      <c r="J43" s="54">
        <f t="shared" si="1"/>
        <v>203</v>
      </c>
      <c r="K43" s="54">
        <f t="shared" si="1"/>
        <v>56</v>
      </c>
      <c r="L43" s="54">
        <f t="shared" si="1"/>
        <v>22</v>
      </c>
      <c r="M43" s="54">
        <f t="shared" si="1"/>
        <v>231</v>
      </c>
      <c r="N43" s="54">
        <f t="shared" si="1"/>
        <v>30491.7</v>
      </c>
      <c r="O43" s="8"/>
    </row>
    <row r="47" ht="12.75">
      <c r="M47" s="14"/>
    </row>
  </sheetData>
  <sheetProtection/>
  <mergeCells count="13">
    <mergeCell ref="B3:B4"/>
    <mergeCell ref="A3:A4"/>
    <mergeCell ref="C3:C4"/>
    <mergeCell ref="D3:D4"/>
    <mergeCell ref="E3:F3"/>
    <mergeCell ref="A2:M2"/>
    <mergeCell ref="N3:N4"/>
    <mergeCell ref="G3:G4"/>
    <mergeCell ref="H3:I3"/>
    <mergeCell ref="J3:J4"/>
    <mergeCell ref="K3:K4"/>
    <mergeCell ref="L3:L4"/>
    <mergeCell ref="M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</dc:creator>
  <cp:keywords/>
  <dc:description/>
  <cp:lastModifiedBy>IGuseva</cp:lastModifiedBy>
  <cp:lastPrinted>2015-07-30T02:43:09Z</cp:lastPrinted>
  <dcterms:created xsi:type="dcterms:W3CDTF">2009-05-18T23:42:59Z</dcterms:created>
  <dcterms:modified xsi:type="dcterms:W3CDTF">2015-08-04T07:19:03Z</dcterms:modified>
  <cp:category/>
  <cp:version/>
  <cp:contentType/>
  <cp:contentStatus/>
</cp:coreProperties>
</file>