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27795" windowHeight="10230"/>
  </bookViews>
  <sheets>
    <sheet name="Лист1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T42" i="4"/>
  <c r="F42"/>
  <c r="CU42" s="1"/>
  <c r="CU41"/>
  <c r="CT41"/>
  <c r="F41"/>
  <c r="CU40"/>
  <c r="CT40"/>
  <c r="F40"/>
  <c r="CT39"/>
  <c r="F39"/>
  <c r="CU39" s="1"/>
  <c r="CT38"/>
  <c r="F38"/>
  <c r="CU38" s="1"/>
  <c r="CU37"/>
  <c r="CT37"/>
  <c r="F37"/>
  <c r="CU36"/>
  <c r="CT36"/>
  <c r="F36"/>
  <c r="CT35"/>
  <c r="F35"/>
  <c r="CU35" s="1"/>
  <c r="CT34"/>
  <c r="F34"/>
  <c r="CU34" s="1"/>
  <c r="CU33"/>
  <c r="CT33"/>
  <c r="F33"/>
  <c r="CU32"/>
  <c r="CT32"/>
  <c r="F32"/>
  <c r="CT31"/>
  <c r="F31"/>
  <c r="CU31" s="1"/>
  <c r="CT30"/>
  <c r="F30"/>
  <c r="CU30" s="1"/>
  <c r="CU29"/>
  <c r="CT29"/>
  <c r="F29"/>
  <c r="CU28"/>
  <c r="CT28"/>
  <c r="F28"/>
  <c r="CT27"/>
  <c r="F27"/>
  <c r="CU27" s="1"/>
  <c r="CT26"/>
  <c r="F26"/>
  <c r="CU26" s="1"/>
  <c r="CU25"/>
  <c r="CT25"/>
  <c r="F25"/>
  <c r="CU24"/>
  <c r="CT24"/>
  <c r="F24"/>
  <c r="CT23"/>
  <c r="F23"/>
  <c r="CU23" s="1"/>
  <c r="CT22"/>
  <c r="F22"/>
  <c r="CU22" s="1"/>
  <c r="CU21"/>
  <c r="CT21"/>
  <c r="F21"/>
  <c r="CU20"/>
  <c r="CT20"/>
  <c r="F20"/>
  <c r="CT19"/>
  <c r="F19"/>
  <c r="CU19" s="1"/>
  <c r="CT18"/>
  <c r="F18"/>
  <c r="CU18" s="1"/>
  <c r="CU17"/>
  <c r="CT17"/>
  <c r="F17"/>
  <c r="CU16"/>
  <c r="CT16"/>
  <c r="F16"/>
  <c r="CT15"/>
  <c r="F15"/>
  <c r="CU15" s="1"/>
  <c r="CT14"/>
  <c r="F14"/>
  <c r="CU14" s="1"/>
  <c r="CU13"/>
  <c r="CT13"/>
  <c r="F13"/>
  <c r="CU12"/>
  <c r="CT12"/>
  <c r="F12"/>
  <c r="CT11"/>
  <c r="F11"/>
  <c r="CU11" s="1"/>
  <c r="CT10"/>
  <c r="F10"/>
  <c r="CU10" s="1"/>
  <c r="CU9"/>
  <c r="CT9"/>
  <c r="F9"/>
  <c r="F43" s="1"/>
  <c r="CU8"/>
  <c r="CT8"/>
  <c r="CT43" s="1"/>
  <c r="F8"/>
  <c r="CU43" l="1"/>
</calcChain>
</file>

<file path=xl/sharedStrings.xml><?xml version="1.0" encoding="utf-8"?>
<sst xmlns="http://schemas.openxmlformats.org/spreadsheetml/2006/main" count="386" uniqueCount="192">
  <si>
    <t>Код ведомства</t>
  </si>
  <si>
    <t>0130278020</t>
  </si>
  <si>
    <t>0130278050</t>
  </si>
  <si>
    <t>0130278060</t>
  </si>
  <si>
    <t>0130279204</t>
  </si>
  <si>
    <t>0130279216</t>
  </si>
  <si>
    <t>0430879206</t>
  </si>
  <si>
    <t>0570577263</t>
  </si>
  <si>
    <t>0570579263</t>
  </si>
  <si>
    <t>1230150200</t>
  </si>
  <si>
    <t>12301R0200</t>
  </si>
  <si>
    <t>1310374505</t>
  </si>
  <si>
    <t>1310379227</t>
  </si>
  <si>
    <t>1310379502</t>
  </si>
  <si>
    <t>1410171201</t>
  </si>
  <si>
    <t>1410271230</t>
  </si>
  <si>
    <t>1410279231</t>
  </si>
  <si>
    <t>1420171201</t>
  </si>
  <si>
    <t>1420171228</t>
  </si>
  <si>
    <t>1420179229</t>
  </si>
  <si>
    <t>1420371218</t>
  </si>
  <si>
    <t>1420379219</t>
  </si>
  <si>
    <t>1470271101</t>
  </si>
  <si>
    <t>14903R5200</t>
  </si>
  <si>
    <t>1510874104</t>
  </si>
  <si>
    <t>15108R1120</t>
  </si>
  <si>
    <t>1730372400</t>
  </si>
  <si>
    <t>1730379211</t>
  </si>
  <si>
    <t>1841074104</t>
  </si>
  <si>
    <t>18410R4950</t>
  </si>
  <si>
    <t>1970655150</t>
  </si>
  <si>
    <t>19706R5150</t>
  </si>
  <si>
    <t>2010250180</t>
  </si>
  <si>
    <t>2010274104</t>
  </si>
  <si>
    <t>20102R0180</t>
  </si>
  <si>
    <t>2710274905</t>
  </si>
  <si>
    <t>2810109602</t>
  </si>
  <si>
    <t>2830150230</t>
  </si>
  <si>
    <t>28301R0230</t>
  </si>
  <si>
    <t>8800000704</t>
  </si>
  <si>
    <t>8800050100</t>
  </si>
  <si>
    <t>8800051180</t>
  </si>
  <si>
    <t>8800079207</t>
  </si>
  <si>
    <t>8800079208</t>
  </si>
  <si>
    <t>8800079210</t>
  </si>
  <si>
    <t>8800079214</t>
  </si>
  <si>
    <t>8800079222</t>
  </si>
  <si>
    <t>план</t>
  </si>
  <si>
    <t>факт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</si>
  <si>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</si>
  <si>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</si>
  <si>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</si>
  <si>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Исполнение органами местного самоуправления государственных полномочий по расчету и предоставлению дотаций поселениям на выравнивание бюджетной обеспеченности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</si>
  <si>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</si>
  <si>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установлению отдельных нормативов формирования расходов органов местного самоуправления поселений</t>
  </si>
  <si>
    <t>Осуществление государственных полномочий в сфере труда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</si>
  <si>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</si>
  <si>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</si>
  <si>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</si>
  <si>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подпрограммы "Обеспечение жильем молодых семей" федеральной целевой программы "Жилище" на 2015 - 2020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</si>
  <si>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</si>
  <si>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 между муниципальным районом "Читинский район" и городским округом "Город Чита"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</si>
  <si>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</si>
  <si>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</si>
  <si>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</si>
  <si>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органами местного самоуправления государственного полномочия по предоставлению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</si>
  <si>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</si>
  <si>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</si>
  <si>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</si>
  <si>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</si>
  <si>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</si>
  <si>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Софинансирование расходов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</si>
  <si>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</si>
  <si>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Софинансирование расходов на капитальные вложения в объекты муниципальной собственности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</si>
  <si>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</si>
  <si>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</si>
  <si>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Софинансирование расходов на 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</si>
  <si>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Поддержка экономического и социального развития коренных малочисленных народов Севера, Сибири и Дальнего Востока</t>
  </si>
  <si>
    <t>Софинансирование расходов на поддержку экономического и социального развития коренных малочисленных народов Севера, Сибири и Дальнего Востока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</si>
  <si>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</si>
  <si>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Софинансирование расходов на  мероприятия федеральной целевой программы "Устойчивое развитие сельских территорий на 2014-2017 годы и на период до 2020 года"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</si>
  <si>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</si>
  <si>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</si>
  <si>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Мероприятия по переселению граждан из ветхого и аварийного жилья в зоне Байкало-Амурской магистрали</t>
  </si>
  <si>
    <t>Софинансирование расходов на мероприятия по переселению граждан из ветхого и аварийного жилья в зоне Байкало-Амурской магистрали</t>
  </si>
  <si>
    <t>Резервные фонды исполнительных органов государственной власти субъекта Российской Федерации</t>
  </si>
  <si>
    <t>Дотации,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</si>
  <si>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</si>
  <si>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</si>
  <si>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</si>
  <si>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</si>
  <si>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</si>
  <si>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</si>
  <si>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002</t>
  </si>
  <si>
    <t>009</t>
  </si>
  <si>
    <t>066</t>
  </si>
  <si>
    <t>027</t>
  </si>
  <si>
    <t>026</t>
  </si>
  <si>
    <t>012</t>
  </si>
  <si>
    <t>032</t>
  </si>
  <si>
    <t>014</t>
  </si>
  <si>
    <t>91001</t>
  </si>
  <si>
    <t>Агинский район</t>
  </si>
  <si>
    <t>91002</t>
  </si>
  <si>
    <t>Акшинский район</t>
  </si>
  <si>
    <t>91003</t>
  </si>
  <si>
    <t>Алек-Заводский район</t>
  </si>
  <si>
    <t>91004</t>
  </si>
  <si>
    <t>Балейский район</t>
  </si>
  <si>
    <t>91005</t>
  </si>
  <si>
    <t>Борзинский район</t>
  </si>
  <si>
    <t>91006</t>
  </si>
  <si>
    <t>Газ-Заводский район</t>
  </si>
  <si>
    <t>91007</t>
  </si>
  <si>
    <t>Дульдургинский район</t>
  </si>
  <si>
    <t>91008</t>
  </si>
  <si>
    <t>Забайкальский район</t>
  </si>
  <si>
    <t>91009</t>
  </si>
  <si>
    <t>Каларский район</t>
  </si>
  <si>
    <t>91010</t>
  </si>
  <si>
    <t>Калганский район</t>
  </si>
  <si>
    <t>91011</t>
  </si>
  <si>
    <t>Карымский район</t>
  </si>
  <si>
    <t>91012</t>
  </si>
  <si>
    <t>Краснокаменск и Краснокаменский район</t>
  </si>
  <si>
    <t>91013</t>
  </si>
  <si>
    <t>Красночикойский район</t>
  </si>
  <si>
    <t>91014</t>
  </si>
  <si>
    <t>Кыринский район</t>
  </si>
  <si>
    <t>91015</t>
  </si>
  <si>
    <t>Могойтуйский район</t>
  </si>
  <si>
    <t>91016</t>
  </si>
  <si>
    <t>Могочинский район</t>
  </si>
  <si>
    <t>91017</t>
  </si>
  <si>
    <t>Нерчинский район</t>
  </si>
  <si>
    <t>91018</t>
  </si>
  <si>
    <t>Нерчинско-Заводский район</t>
  </si>
  <si>
    <t>91019</t>
  </si>
  <si>
    <t>Оловяннинский район</t>
  </si>
  <si>
    <t>91020</t>
  </si>
  <si>
    <t>Ононский район</t>
  </si>
  <si>
    <t>91021</t>
  </si>
  <si>
    <t>Петровск-Забайкальский район</t>
  </si>
  <si>
    <t>91022</t>
  </si>
  <si>
    <t>Приаргунский район</t>
  </si>
  <si>
    <t>91023</t>
  </si>
  <si>
    <t>Сретенский район</t>
  </si>
  <si>
    <t>91024</t>
  </si>
  <si>
    <t>Тунгиро-Олекминский район</t>
  </si>
  <si>
    <t>91025</t>
  </si>
  <si>
    <t>Тунгокоченский район</t>
  </si>
  <si>
    <t>91026</t>
  </si>
  <si>
    <t>Улетовский район</t>
  </si>
  <si>
    <t>91027</t>
  </si>
  <si>
    <t>Хилокский район</t>
  </si>
  <si>
    <t>91028</t>
  </si>
  <si>
    <t>Чернышевский район</t>
  </si>
  <si>
    <t>91029</t>
  </si>
  <si>
    <t>Читинский район</t>
  </si>
  <si>
    <t>91030</t>
  </si>
  <si>
    <t>Шелопугинский район</t>
  </si>
  <si>
    <t>91031</t>
  </si>
  <si>
    <t>Шилкинский район</t>
  </si>
  <si>
    <t>91032</t>
  </si>
  <si>
    <t>п. Агинское</t>
  </si>
  <si>
    <t>91033</t>
  </si>
  <si>
    <t>г. Петровск-Забайкальский</t>
  </si>
  <si>
    <t>91034</t>
  </si>
  <si>
    <t>г. Чита</t>
  </si>
  <si>
    <t>91035</t>
  </si>
  <si>
    <t>п.Горный ЗАТО</t>
  </si>
  <si>
    <t>Министерство финансов Забайкальского края</t>
  </si>
  <si>
    <t>код целевой статьи</t>
  </si>
  <si>
    <t>004</t>
  </si>
  <si>
    <t>Министерство культуры Забайкальского края</t>
  </si>
  <si>
    <t>Министерство труда и социальной защиты населения Забайкальского края</t>
  </si>
  <si>
    <t>011</t>
  </si>
  <si>
    <t>Министерство физической культуры и спорта Забайкальского края</t>
  </si>
  <si>
    <t>Департамент по гражданской обороне и пожарной безопасности Забайкальского края</t>
  </si>
  <si>
    <t>Департамент управления делами Губернатора Забайкальского края</t>
  </si>
  <si>
    <t>025</t>
  </si>
  <si>
    <t>Министерство экономического развития Забайкальского края</t>
  </si>
  <si>
    <t>Министерство территориального развития Забайкальского края</t>
  </si>
  <si>
    <t>Департамент мировых судей  Забайкальского края</t>
  </si>
  <si>
    <t>Министерство сельского хозяйства Забайкальского края</t>
  </si>
  <si>
    <t>ИТОГО</t>
  </si>
  <si>
    <t>Код МО</t>
  </si>
  <si>
    <t>Наименование муниципального района, городского округа / наименование межбюджетного трансферта</t>
  </si>
  <si>
    <t>Министерство образования, науки и молодежной политики Забайкальского края</t>
  </si>
  <si>
    <t>Единица измерения: в рублях</t>
  </si>
  <si>
    <t>ВСЕГО</t>
  </si>
  <si>
    <t>Сведения о предоставленных из бюджета Забайкальского края межбюджетных трансфертах бюджетам муниципальных районов, городских округов в 2017 году по состоянию на 01.04.2017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</si>
</sst>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0" fillId="0" borderId="1" xfId="0" applyNumberFormat="1" applyFont="1" applyBorder="1"/>
    <xf numFmtId="164" fontId="0" fillId="2" borderId="1" xfId="0" applyNumberFormat="1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5;&#1092;&#1086;&#1088;&#1084;&#1072;&#1094;&#1080;&#1103;%20-&#1080;&#1079;&#1084;&#1077;&#1085;&#1077;&#1085;&#1080;&#1103;%20&#1052;&#1056;%20(&#1043;&#105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вонач"/>
      <sheetName val="ФП"/>
      <sheetName val="итог"/>
    </sheetNames>
    <sheetDataSet>
      <sheetData sheetId="0">
        <row r="8">
          <cell r="H8">
            <v>63952400</v>
          </cell>
        </row>
        <row r="9">
          <cell r="H9">
            <v>15888800</v>
          </cell>
        </row>
        <row r="10">
          <cell r="H10">
            <v>7620300</v>
          </cell>
        </row>
        <row r="11">
          <cell r="H11">
            <v>26224067.559999999</v>
          </cell>
        </row>
        <row r="12">
          <cell r="H12">
            <v>29838700</v>
          </cell>
        </row>
        <row r="13">
          <cell r="H13">
            <v>6195300</v>
          </cell>
        </row>
        <row r="14">
          <cell r="H14">
            <v>30174300</v>
          </cell>
        </row>
        <row r="15">
          <cell r="H15">
            <v>10831400</v>
          </cell>
        </row>
        <row r="16">
          <cell r="H16">
            <v>15437100</v>
          </cell>
        </row>
        <row r="17">
          <cell r="H17">
            <v>8637200</v>
          </cell>
        </row>
        <row r="18">
          <cell r="H18">
            <v>12394800</v>
          </cell>
        </row>
        <row r="19">
          <cell r="H19">
            <v>6236400</v>
          </cell>
        </row>
        <row r="20">
          <cell r="H20">
            <v>16746700</v>
          </cell>
        </row>
        <row r="21">
          <cell r="H21">
            <v>15082400</v>
          </cell>
        </row>
        <row r="22">
          <cell r="H22">
            <v>26643400</v>
          </cell>
        </row>
        <row r="23">
          <cell r="H23">
            <v>5760600</v>
          </cell>
        </row>
        <row r="24">
          <cell r="H24">
            <v>15719800</v>
          </cell>
        </row>
        <row r="25">
          <cell r="H25">
            <v>5937000</v>
          </cell>
        </row>
        <row r="26">
          <cell r="H26">
            <v>26451700</v>
          </cell>
        </row>
        <row r="27">
          <cell r="H27">
            <v>14410700</v>
          </cell>
        </row>
        <row r="28">
          <cell r="H28">
            <v>10149300</v>
          </cell>
        </row>
        <row r="29">
          <cell r="H29">
            <v>24502634</v>
          </cell>
        </row>
        <row r="30">
          <cell r="H30">
            <v>30083660</v>
          </cell>
        </row>
        <row r="31">
          <cell r="H31">
            <v>11551500</v>
          </cell>
        </row>
        <row r="32">
          <cell r="H32">
            <v>28229400</v>
          </cell>
        </row>
        <row r="33">
          <cell r="H33">
            <v>23218866</v>
          </cell>
        </row>
        <row r="34">
          <cell r="H34">
            <v>14414400</v>
          </cell>
        </row>
        <row r="35">
          <cell r="H35">
            <v>34630300</v>
          </cell>
        </row>
        <row r="36">
          <cell r="H36">
            <v>39894200</v>
          </cell>
        </row>
        <row r="37">
          <cell r="H37">
            <v>17507700</v>
          </cell>
        </row>
        <row r="38">
          <cell r="H38">
            <v>32512600</v>
          </cell>
        </row>
        <row r="39">
          <cell r="H39">
            <v>16397166</v>
          </cell>
        </row>
        <row r="40">
          <cell r="H40">
            <v>33884000</v>
          </cell>
        </row>
        <row r="41">
          <cell r="H41">
            <v>2808300</v>
          </cell>
        </row>
        <row r="42">
          <cell r="H42">
            <v>3156000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57"/>
  <sheetViews>
    <sheetView tabSelected="1" zoomScaleNormal="100" workbookViewId="0">
      <selection activeCell="B2" sqref="B2"/>
    </sheetView>
  </sheetViews>
  <sheetFormatPr defaultRowHeight="15"/>
  <cols>
    <col min="2" max="2" width="44.7109375" customWidth="1"/>
    <col min="3" max="3" width="17.28515625" customWidth="1"/>
    <col min="4" max="4" width="16.85546875" customWidth="1"/>
    <col min="5" max="5" width="20.85546875" customWidth="1"/>
    <col min="6" max="6" width="18.42578125" customWidth="1"/>
    <col min="7" max="8" width="15.7109375" bestFit="1" customWidth="1"/>
    <col min="9" max="9" width="19.5703125" customWidth="1"/>
    <col min="10" max="10" width="19" customWidth="1"/>
    <col min="11" max="12" width="14.7109375" bestFit="1" customWidth="1"/>
    <col min="13" max="13" width="14" customWidth="1"/>
    <col min="14" max="14" width="15.28515625" customWidth="1"/>
    <col min="15" max="15" width="15.7109375" bestFit="1" customWidth="1"/>
    <col min="16" max="16" width="14.7109375" bestFit="1" customWidth="1"/>
    <col min="17" max="17" width="15.7109375" bestFit="1" customWidth="1"/>
    <col min="18" max="18" width="14.140625" customWidth="1"/>
    <col min="19" max="19" width="13.28515625" bestFit="1" customWidth="1"/>
    <col min="20" max="20" width="13.28515625" customWidth="1"/>
    <col min="21" max="21" width="14.7109375" bestFit="1" customWidth="1"/>
    <col min="22" max="22" width="14.7109375" customWidth="1"/>
    <col min="23" max="23" width="15.7109375" bestFit="1" customWidth="1"/>
    <col min="24" max="24" width="15.7109375" customWidth="1"/>
    <col min="25" max="25" width="18.5703125" customWidth="1"/>
    <col min="26" max="26" width="16.7109375" customWidth="1"/>
    <col min="27" max="27" width="15.5703125" customWidth="1"/>
    <col min="28" max="28" width="16.85546875" customWidth="1"/>
    <col min="29" max="29" width="19" customWidth="1"/>
    <col min="30" max="30" width="15.42578125" customWidth="1"/>
    <col min="31" max="31" width="26.7109375" customWidth="1"/>
    <col min="32" max="32" width="25" customWidth="1"/>
    <col min="33" max="34" width="15.7109375" bestFit="1" customWidth="1"/>
    <col min="35" max="35" width="18.7109375" customWidth="1"/>
    <col min="36" max="36" width="18.42578125" customWidth="1"/>
    <col min="37" max="37" width="28.42578125" customWidth="1"/>
    <col min="38" max="38" width="23" customWidth="1"/>
    <col min="39" max="40" width="14.7109375" bestFit="1" customWidth="1"/>
    <col min="41" max="41" width="17.28515625" customWidth="1"/>
    <col min="42" max="42" width="13.28515625" bestFit="1" customWidth="1"/>
    <col min="43" max="44" width="15.7109375" bestFit="1" customWidth="1"/>
    <col min="45" max="45" width="14.7109375" bestFit="1" customWidth="1"/>
    <col min="46" max="46" width="13.28515625" bestFit="1" customWidth="1"/>
    <col min="47" max="47" width="19.85546875" customWidth="1"/>
    <col min="48" max="48" width="17.5703125" customWidth="1"/>
    <col min="49" max="49" width="15.7109375" bestFit="1" customWidth="1"/>
    <col min="50" max="50" width="15.7109375" customWidth="1"/>
    <col min="51" max="51" width="15.7109375" bestFit="1" customWidth="1"/>
    <col min="52" max="52" width="15.7109375" customWidth="1"/>
    <col min="53" max="54" width="15.7109375" bestFit="1" customWidth="1"/>
    <col min="55" max="56" width="16.7109375" bestFit="1" customWidth="1"/>
    <col min="57" max="58" width="15.7109375" bestFit="1" customWidth="1"/>
    <col min="59" max="59" width="14.7109375" bestFit="1" customWidth="1"/>
    <col min="60" max="60" width="14.7109375" customWidth="1"/>
    <col min="61" max="61" width="13.28515625" bestFit="1" customWidth="1"/>
    <col min="62" max="62" width="13.28515625" customWidth="1"/>
    <col min="63" max="63" width="14.7109375" bestFit="1" customWidth="1"/>
    <col min="64" max="64" width="14.7109375" customWidth="1"/>
    <col min="65" max="65" width="12.140625" bestFit="1" customWidth="1"/>
    <col min="66" max="66" width="12.140625" customWidth="1"/>
    <col min="67" max="67" width="15.7109375" bestFit="1" customWidth="1"/>
    <col min="68" max="68" width="14.7109375" bestFit="1" customWidth="1"/>
    <col min="69" max="71" width="15.7109375" bestFit="1" customWidth="1"/>
    <col min="72" max="72" width="14.7109375" bestFit="1" customWidth="1"/>
    <col min="73" max="75" width="15.7109375" bestFit="1" customWidth="1"/>
    <col min="76" max="76" width="15.7109375" customWidth="1"/>
    <col min="77" max="79" width="15.7109375" bestFit="1" customWidth="1"/>
    <col min="80" max="80" width="15.7109375" customWidth="1"/>
    <col min="81" max="81" width="14.7109375" bestFit="1" customWidth="1"/>
    <col min="82" max="82" width="13.28515625" style="9" bestFit="1" customWidth="1"/>
    <col min="83" max="83" width="14.7109375" bestFit="1" customWidth="1"/>
    <col min="84" max="84" width="15.7109375" bestFit="1" customWidth="1"/>
    <col min="85" max="85" width="14.7109375" bestFit="1" customWidth="1"/>
    <col min="86" max="86" width="15.7109375" bestFit="1" customWidth="1"/>
    <col min="87" max="88" width="14.7109375" bestFit="1" customWidth="1"/>
    <col min="89" max="89" width="12.140625" bestFit="1" customWidth="1"/>
    <col min="90" max="90" width="14.7109375" bestFit="1" customWidth="1"/>
    <col min="91" max="91" width="13.28515625" bestFit="1" customWidth="1"/>
    <col min="92" max="92" width="15.7109375" bestFit="1" customWidth="1"/>
    <col min="93" max="93" width="14.7109375" bestFit="1" customWidth="1"/>
    <col min="94" max="94" width="15.5703125" customWidth="1"/>
    <col min="95" max="95" width="12.140625" bestFit="1" customWidth="1"/>
    <col min="96" max="97" width="14.7109375" bestFit="1" customWidth="1"/>
    <col min="98" max="98" width="19.7109375" customWidth="1"/>
    <col min="99" max="99" width="18.28515625" customWidth="1"/>
  </cols>
  <sheetData>
    <row r="1" spans="1:99" ht="10.5" customHeight="1"/>
    <row r="2" spans="1:99" ht="18.75">
      <c r="B2" s="17" t="s">
        <v>191</v>
      </c>
    </row>
    <row r="3" spans="1:99">
      <c r="A3" t="s">
        <v>189</v>
      </c>
    </row>
    <row r="4" spans="1:99" s="6" customFormat="1">
      <c r="A4" s="24" t="s">
        <v>186</v>
      </c>
      <c r="B4" s="16" t="s">
        <v>172</v>
      </c>
      <c r="C4" s="22">
        <v>130278010</v>
      </c>
      <c r="D4" s="23"/>
      <c r="E4" s="22" t="s">
        <v>1</v>
      </c>
      <c r="F4" s="23"/>
      <c r="G4" s="22" t="s">
        <v>2</v>
      </c>
      <c r="H4" s="23"/>
      <c r="I4" s="22" t="s">
        <v>3</v>
      </c>
      <c r="J4" s="23"/>
      <c r="K4" s="22" t="s">
        <v>4</v>
      </c>
      <c r="L4" s="23"/>
      <c r="M4" s="22" t="s">
        <v>5</v>
      </c>
      <c r="N4" s="23"/>
      <c r="O4" s="22" t="s">
        <v>6</v>
      </c>
      <c r="P4" s="23"/>
      <c r="Q4" s="22" t="s">
        <v>7</v>
      </c>
      <c r="R4" s="23"/>
      <c r="S4" s="22" t="s">
        <v>8</v>
      </c>
      <c r="T4" s="23"/>
      <c r="U4" s="22" t="s">
        <v>9</v>
      </c>
      <c r="V4" s="23"/>
      <c r="W4" s="22" t="s">
        <v>10</v>
      </c>
      <c r="X4" s="23"/>
      <c r="Y4" s="22" t="s">
        <v>11</v>
      </c>
      <c r="Z4" s="23"/>
      <c r="AA4" s="22" t="s">
        <v>12</v>
      </c>
      <c r="AB4" s="23"/>
      <c r="AC4" s="22" t="s">
        <v>13</v>
      </c>
      <c r="AD4" s="23"/>
      <c r="AE4" s="22" t="s">
        <v>14</v>
      </c>
      <c r="AF4" s="23"/>
      <c r="AG4" s="22" t="s">
        <v>15</v>
      </c>
      <c r="AH4" s="23"/>
      <c r="AI4" s="22" t="s">
        <v>16</v>
      </c>
      <c r="AJ4" s="23"/>
      <c r="AK4" s="22" t="s">
        <v>17</v>
      </c>
      <c r="AL4" s="23"/>
      <c r="AM4" s="22" t="s">
        <v>18</v>
      </c>
      <c r="AN4" s="23"/>
      <c r="AO4" s="22" t="s">
        <v>19</v>
      </c>
      <c r="AP4" s="23"/>
      <c r="AQ4" s="22" t="s">
        <v>20</v>
      </c>
      <c r="AR4" s="23"/>
      <c r="AS4" s="22" t="s">
        <v>21</v>
      </c>
      <c r="AT4" s="23"/>
      <c r="AU4" s="22" t="s">
        <v>22</v>
      </c>
      <c r="AV4" s="23"/>
      <c r="AW4" s="22" t="s">
        <v>23</v>
      </c>
      <c r="AX4" s="23"/>
      <c r="AY4" s="22" t="s">
        <v>24</v>
      </c>
      <c r="AZ4" s="23"/>
      <c r="BA4" s="22" t="s">
        <v>25</v>
      </c>
      <c r="BB4" s="23"/>
      <c r="BC4" s="22" t="s">
        <v>26</v>
      </c>
      <c r="BD4" s="23"/>
      <c r="BE4" s="22" t="s">
        <v>27</v>
      </c>
      <c r="BF4" s="23"/>
      <c r="BG4" s="22" t="s">
        <v>28</v>
      </c>
      <c r="BH4" s="23"/>
      <c r="BI4" s="22" t="s">
        <v>29</v>
      </c>
      <c r="BJ4" s="23"/>
      <c r="BK4" s="22" t="s">
        <v>30</v>
      </c>
      <c r="BL4" s="23"/>
      <c r="BM4" s="22" t="s">
        <v>31</v>
      </c>
      <c r="BN4" s="23"/>
      <c r="BO4" s="22" t="s">
        <v>32</v>
      </c>
      <c r="BP4" s="23"/>
      <c r="BQ4" s="22" t="s">
        <v>33</v>
      </c>
      <c r="BR4" s="23"/>
      <c r="BS4" s="22" t="s">
        <v>34</v>
      </c>
      <c r="BT4" s="23"/>
      <c r="BU4" s="22" t="s">
        <v>35</v>
      </c>
      <c r="BV4" s="23"/>
      <c r="BW4" s="22" t="s">
        <v>36</v>
      </c>
      <c r="BX4" s="23"/>
      <c r="BY4" s="22" t="s">
        <v>37</v>
      </c>
      <c r="BZ4" s="23"/>
      <c r="CA4" s="22" t="s">
        <v>38</v>
      </c>
      <c r="CB4" s="23"/>
      <c r="CC4" s="22" t="s">
        <v>39</v>
      </c>
      <c r="CD4" s="26"/>
      <c r="CE4" s="23"/>
      <c r="CF4" s="22" t="s">
        <v>40</v>
      </c>
      <c r="CG4" s="23"/>
      <c r="CH4" s="22" t="s">
        <v>41</v>
      </c>
      <c r="CI4" s="23"/>
      <c r="CJ4" s="22" t="s">
        <v>42</v>
      </c>
      <c r="CK4" s="23"/>
      <c r="CL4" s="22" t="s">
        <v>43</v>
      </c>
      <c r="CM4" s="23"/>
      <c r="CN4" s="22" t="s">
        <v>44</v>
      </c>
      <c r="CO4" s="23"/>
      <c r="CP4" s="22" t="s">
        <v>45</v>
      </c>
      <c r="CQ4" s="23"/>
      <c r="CR4" s="22" t="s">
        <v>46</v>
      </c>
      <c r="CS4" s="23"/>
      <c r="CT4" s="29" t="s">
        <v>190</v>
      </c>
      <c r="CU4" s="29" t="s">
        <v>190</v>
      </c>
    </row>
    <row r="5" spans="1:99" s="8" customFormat="1" ht="153.75" customHeight="1">
      <c r="A5" s="25"/>
      <c r="B5" s="7" t="s">
        <v>187</v>
      </c>
      <c r="C5" s="27" t="s">
        <v>49</v>
      </c>
      <c r="D5" s="28"/>
      <c r="E5" s="27" t="s">
        <v>50</v>
      </c>
      <c r="F5" s="28"/>
      <c r="G5" s="27" t="s">
        <v>51</v>
      </c>
      <c r="H5" s="28"/>
      <c r="I5" s="27" t="s">
        <v>52</v>
      </c>
      <c r="J5" s="28"/>
      <c r="K5" s="27" t="s">
        <v>53</v>
      </c>
      <c r="L5" s="28"/>
      <c r="M5" s="27" t="s">
        <v>54</v>
      </c>
      <c r="N5" s="28"/>
      <c r="O5" s="27" t="s">
        <v>55</v>
      </c>
      <c r="P5" s="28"/>
      <c r="Q5" s="27" t="s">
        <v>56</v>
      </c>
      <c r="R5" s="28"/>
      <c r="S5" s="27" t="s">
        <v>57</v>
      </c>
      <c r="T5" s="28"/>
      <c r="U5" s="27" t="s">
        <v>58</v>
      </c>
      <c r="V5" s="28"/>
      <c r="W5" s="27" t="s">
        <v>59</v>
      </c>
      <c r="X5" s="28"/>
      <c r="Y5" s="27" t="s">
        <v>60</v>
      </c>
      <c r="Z5" s="28"/>
      <c r="AA5" s="27" t="s">
        <v>61</v>
      </c>
      <c r="AB5" s="28"/>
      <c r="AC5" s="27" t="s">
        <v>62</v>
      </c>
      <c r="AD5" s="28"/>
      <c r="AE5" s="27" t="s">
        <v>63</v>
      </c>
      <c r="AF5" s="28"/>
      <c r="AG5" s="27" t="s">
        <v>64</v>
      </c>
      <c r="AH5" s="28"/>
      <c r="AI5" s="27" t="s">
        <v>65</v>
      </c>
      <c r="AJ5" s="28"/>
      <c r="AK5" s="27" t="s">
        <v>63</v>
      </c>
      <c r="AL5" s="28"/>
      <c r="AM5" s="27" t="s">
        <v>66</v>
      </c>
      <c r="AN5" s="28"/>
      <c r="AO5" s="27" t="s">
        <v>67</v>
      </c>
      <c r="AP5" s="28"/>
      <c r="AQ5" s="27" t="s">
        <v>68</v>
      </c>
      <c r="AR5" s="28"/>
      <c r="AS5" s="27" t="s">
        <v>69</v>
      </c>
      <c r="AT5" s="28"/>
      <c r="AU5" s="27" t="s">
        <v>70</v>
      </c>
      <c r="AV5" s="28"/>
      <c r="AW5" s="27" t="s">
        <v>71</v>
      </c>
      <c r="AX5" s="28"/>
      <c r="AY5" s="27" t="s">
        <v>72</v>
      </c>
      <c r="AZ5" s="28"/>
      <c r="BA5" s="27" t="s">
        <v>73</v>
      </c>
      <c r="BB5" s="28"/>
      <c r="BC5" s="27" t="s">
        <v>74</v>
      </c>
      <c r="BD5" s="28"/>
      <c r="BE5" s="27" t="s">
        <v>75</v>
      </c>
      <c r="BF5" s="28"/>
      <c r="BG5" s="27" t="s">
        <v>72</v>
      </c>
      <c r="BH5" s="28"/>
      <c r="BI5" s="27" t="s">
        <v>76</v>
      </c>
      <c r="BJ5" s="28"/>
      <c r="BK5" s="27" t="s">
        <v>77</v>
      </c>
      <c r="BL5" s="28"/>
      <c r="BM5" s="27" t="s">
        <v>78</v>
      </c>
      <c r="BN5" s="28"/>
      <c r="BO5" s="27" t="s">
        <v>79</v>
      </c>
      <c r="BP5" s="28"/>
      <c r="BQ5" s="27" t="s">
        <v>72</v>
      </c>
      <c r="BR5" s="28"/>
      <c r="BS5" s="27" t="s">
        <v>80</v>
      </c>
      <c r="BT5" s="28"/>
      <c r="BU5" s="27" t="s">
        <v>81</v>
      </c>
      <c r="BV5" s="28"/>
      <c r="BW5" s="27" t="s">
        <v>82</v>
      </c>
      <c r="BX5" s="28"/>
      <c r="BY5" s="27" t="s">
        <v>83</v>
      </c>
      <c r="BZ5" s="28"/>
      <c r="CA5" s="27" t="s">
        <v>84</v>
      </c>
      <c r="CB5" s="28"/>
      <c r="CC5" s="27" t="s">
        <v>85</v>
      </c>
      <c r="CD5" s="31"/>
      <c r="CE5" s="28"/>
      <c r="CF5" s="27" t="s">
        <v>86</v>
      </c>
      <c r="CG5" s="28"/>
      <c r="CH5" s="27" t="s">
        <v>87</v>
      </c>
      <c r="CI5" s="28"/>
      <c r="CJ5" s="27" t="s">
        <v>88</v>
      </c>
      <c r="CK5" s="28"/>
      <c r="CL5" s="27" t="s">
        <v>89</v>
      </c>
      <c r="CM5" s="28"/>
      <c r="CN5" s="27" t="s">
        <v>90</v>
      </c>
      <c r="CO5" s="28"/>
      <c r="CP5" s="27" t="s">
        <v>91</v>
      </c>
      <c r="CQ5" s="28"/>
      <c r="CR5" s="27" t="s">
        <v>92</v>
      </c>
      <c r="CS5" s="28"/>
      <c r="CT5" s="30"/>
      <c r="CU5" s="30"/>
    </row>
    <row r="6" spans="1:99" s="20" customFormat="1" ht="19.5" customHeight="1">
      <c r="A6" s="18"/>
      <c r="B6" s="18"/>
      <c r="C6" s="18" t="s">
        <v>47</v>
      </c>
      <c r="D6" s="18" t="s">
        <v>48</v>
      </c>
      <c r="E6" s="18" t="s">
        <v>47</v>
      </c>
      <c r="F6" s="18" t="s">
        <v>48</v>
      </c>
      <c r="G6" s="18" t="s">
        <v>47</v>
      </c>
      <c r="H6" s="18" t="s">
        <v>48</v>
      </c>
      <c r="I6" s="18" t="s">
        <v>47</v>
      </c>
      <c r="J6" s="18" t="s">
        <v>48</v>
      </c>
      <c r="K6" s="18" t="s">
        <v>47</v>
      </c>
      <c r="L6" s="18" t="s">
        <v>48</v>
      </c>
      <c r="M6" s="18" t="s">
        <v>47</v>
      </c>
      <c r="N6" s="18" t="s">
        <v>48</v>
      </c>
      <c r="O6" s="18" t="s">
        <v>47</v>
      </c>
      <c r="P6" s="18" t="s">
        <v>48</v>
      </c>
      <c r="Q6" s="18" t="s">
        <v>47</v>
      </c>
      <c r="R6" s="18" t="s">
        <v>48</v>
      </c>
      <c r="S6" s="18" t="s">
        <v>47</v>
      </c>
      <c r="T6" s="18" t="s">
        <v>48</v>
      </c>
      <c r="U6" s="18" t="s">
        <v>47</v>
      </c>
      <c r="V6" s="18" t="s">
        <v>48</v>
      </c>
      <c r="W6" s="18" t="s">
        <v>47</v>
      </c>
      <c r="X6" s="18" t="s">
        <v>48</v>
      </c>
      <c r="Y6" s="18" t="s">
        <v>47</v>
      </c>
      <c r="Z6" s="18" t="s">
        <v>48</v>
      </c>
      <c r="AA6" s="18" t="s">
        <v>47</v>
      </c>
      <c r="AB6" s="18" t="s">
        <v>48</v>
      </c>
      <c r="AC6" s="18" t="s">
        <v>47</v>
      </c>
      <c r="AD6" s="18" t="s">
        <v>48</v>
      </c>
      <c r="AE6" s="18" t="s">
        <v>47</v>
      </c>
      <c r="AF6" s="18" t="s">
        <v>48</v>
      </c>
      <c r="AG6" s="18" t="s">
        <v>47</v>
      </c>
      <c r="AH6" s="18" t="s">
        <v>48</v>
      </c>
      <c r="AI6" s="18" t="s">
        <v>47</v>
      </c>
      <c r="AJ6" s="18" t="s">
        <v>48</v>
      </c>
      <c r="AK6" s="18" t="s">
        <v>47</v>
      </c>
      <c r="AL6" s="18" t="s">
        <v>48</v>
      </c>
      <c r="AM6" s="18" t="s">
        <v>47</v>
      </c>
      <c r="AN6" s="18" t="s">
        <v>48</v>
      </c>
      <c r="AO6" s="18" t="s">
        <v>47</v>
      </c>
      <c r="AP6" s="18" t="s">
        <v>48</v>
      </c>
      <c r="AQ6" s="18" t="s">
        <v>47</v>
      </c>
      <c r="AR6" s="18" t="s">
        <v>48</v>
      </c>
      <c r="AS6" s="18" t="s">
        <v>47</v>
      </c>
      <c r="AT6" s="18" t="s">
        <v>48</v>
      </c>
      <c r="AU6" s="18" t="s">
        <v>47</v>
      </c>
      <c r="AV6" s="18" t="s">
        <v>48</v>
      </c>
      <c r="AW6" s="18" t="s">
        <v>47</v>
      </c>
      <c r="AX6" s="18" t="s">
        <v>48</v>
      </c>
      <c r="AY6" s="18" t="s">
        <v>47</v>
      </c>
      <c r="AZ6" s="18" t="s">
        <v>48</v>
      </c>
      <c r="BA6" s="18" t="s">
        <v>47</v>
      </c>
      <c r="BB6" s="18" t="s">
        <v>48</v>
      </c>
      <c r="BC6" s="18" t="s">
        <v>47</v>
      </c>
      <c r="BD6" s="18" t="s">
        <v>48</v>
      </c>
      <c r="BE6" s="18" t="s">
        <v>47</v>
      </c>
      <c r="BF6" s="18" t="s">
        <v>48</v>
      </c>
      <c r="BG6" s="18" t="s">
        <v>47</v>
      </c>
      <c r="BH6" s="18" t="s">
        <v>48</v>
      </c>
      <c r="BI6" s="18" t="s">
        <v>47</v>
      </c>
      <c r="BJ6" s="18" t="s">
        <v>48</v>
      </c>
      <c r="BK6" s="18" t="s">
        <v>47</v>
      </c>
      <c r="BL6" s="18" t="s">
        <v>48</v>
      </c>
      <c r="BM6" s="18" t="s">
        <v>47</v>
      </c>
      <c r="BN6" s="18" t="s">
        <v>48</v>
      </c>
      <c r="BO6" s="18" t="s">
        <v>47</v>
      </c>
      <c r="BP6" s="18" t="s">
        <v>48</v>
      </c>
      <c r="BQ6" s="18" t="s">
        <v>47</v>
      </c>
      <c r="BR6" s="18" t="s">
        <v>48</v>
      </c>
      <c r="BS6" s="18" t="s">
        <v>47</v>
      </c>
      <c r="BT6" s="18" t="s">
        <v>48</v>
      </c>
      <c r="BU6" s="18" t="s">
        <v>47</v>
      </c>
      <c r="BV6" s="18" t="s">
        <v>48</v>
      </c>
      <c r="BW6" s="18" t="s">
        <v>47</v>
      </c>
      <c r="BX6" s="18" t="s">
        <v>48</v>
      </c>
      <c r="BY6" s="18" t="s">
        <v>47</v>
      </c>
      <c r="BZ6" s="18" t="s">
        <v>48</v>
      </c>
      <c r="CA6" s="18" t="s">
        <v>47</v>
      </c>
      <c r="CB6" s="18" t="s">
        <v>48</v>
      </c>
      <c r="CC6" s="18" t="s">
        <v>47</v>
      </c>
      <c r="CD6" s="18" t="s">
        <v>47</v>
      </c>
      <c r="CE6" s="18" t="s">
        <v>48</v>
      </c>
      <c r="CF6" s="18" t="s">
        <v>47</v>
      </c>
      <c r="CG6" s="18" t="s">
        <v>48</v>
      </c>
      <c r="CH6" s="18" t="s">
        <v>47</v>
      </c>
      <c r="CI6" s="18" t="s">
        <v>48</v>
      </c>
      <c r="CJ6" s="18" t="s">
        <v>47</v>
      </c>
      <c r="CK6" s="18" t="s">
        <v>48</v>
      </c>
      <c r="CL6" s="18" t="s">
        <v>47</v>
      </c>
      <c r="CM6" s="18" t="s">
        <v>48</v>
      </c>
      <c r="CN6" s="18" t="s">
        <v>47</v>
      </c>
      <c r="CO6" s="18" t="s">
        <v>48</v>
      </c>
      <c r="CP6" s="18" t="s">
        <v>47</v>
      </c>
      <c r="CQ6" s="18" t="s">
        <v>48</v>
      </c>
      <c r="CR6" s="18" t="s">
        <v>47</v>
      </c>
      <c r="CS6" s="21" t="s">
        <v>48</v>
      </c>
      <c r="CT6" s="10" t="s">
        <v>47</v>
      </c>
      <c r="CU6" s="19" t="s">
        <v>48</v>
      </c>
    </row>
    <row r="7" spans="1:99" s="6" customFormat="1">
      <c r="A7" s="5"/>
      <c r="B7" s="16" t="s">
        <v>0</v>
      </c>
      <c r="C7" s="5" t="s">
        <v>93</v>
      </c>
      <c r="D7" s="5" t="s">
        <v>93</v>
      </c>
      <c r="E7" s="5" t="s">
        <v>93</v>
      </c>
      <c r="F7" s="5" t="s">
        <v>93</v>
      </c>
      <c r="G7" s="5" t="s">
        <v>93</v>
      </c>
      <c r="H7" s="5" t="s">
        <v>93</v>
      </c>
      <c r="I7" s="5" t="s">
        <v>93</v>
      </c>
      <c r="J7" s="5" t="s">
        <v>93</v>
      </c>
      <c r="K7" s="5" t="s">
        <v>93</v>
      </c>
      <c r="L7" s="5" t="s">
        <v>93</v>
      </c>
      <c r="M7" s="5" t="s">
        <v>93</v>
      </c>
      <c r="N7" s="5" t="s">
        <v>93</v>
      </c>
      <c r="O7" s="5" t="s">
        <v>94</v>
      </c>
      <c r="P7" s="5" t="s">
        <v>94</v>
      </c>
      <c r="Q7" s="5" t="s">
        <v>95</v>
      </c>
      <c r="R7" s="5" t="s">
        <v>95</v>
      </c>
      <c r="S7" s="5" t="s">
        <v>95</v>
      </c>
      <c r="T7" s="5" t="s">
        <v>95</v>
      </c>
      <c r="U7" s="5" t="s">
        <v>96</v>
      </c>
      <c r="V7" s="5" t="s">
        <v>96</v>
      </c>
      <c r="W7" s="5" t="s">
        <v>96</v>
      </c>
      <c r="X7" s="5" t="s">
        <v>96</v>
      </c>
      <c r="Y7" s="5" t="s">
        <v>96</v>
      </c>
      <c r="Z7" s="5" t="s">
        <v>96</v>
      </c>
      <c r="AA7" s="5" t="s">
        <v>96</v>
      </c>
      <c r="AB7" s="5" t="s">
        <v>96</v>
      </c>
      <c r="AC7" s="5" t="s">
        <v>96</v>
      </c>
      <c r="AD7" s="5" t="s">
        <v>96</v>
      </c>
      <c r="AE7" s="5" t="s">
        <v>97</v>
      </c>
      <c r="AF7" s="5" t="s">
        <v>97</v>
      </c>
      <c r="AG7" s="5" t="s">
        <v>97</v>
      </c>
      <c r="AH7" s="5" t="s">
        <v>97</v>
      </c>
      <c r="AI7" s="5" t="s">
        <v>97</v>
      </c>
      <c r="AJ7" s="5" t="s">
        <v>97</v>
      </c>
      <c r="AK7" s="5" t="s">
        <v>97</v>
      </c>
      <c r="AL7" s="5" t="s">
        <v>97</v>
      </c>
      <c r="AM7" s="5" t="s">
        <v>97</v>
      </c>
      <c r="AN7" s="5" t="s">
        <v>97</v>
      </c>
      <c r="AO7" s="5" t="s">
        <v>97</v>
      </c>
      <c r="AP7" s="5" t="s">
        <v>97</v>
      </c>
      <c r="AQ7" s="5" t="s">
        <v>97</v>
      </c>
      <c r="AR7" s="5" t="s">
        <v>97</v>
      </c>
      <c r="AS7" s="5" t="s">
        <v>97</v>
      </c>
      <c r="AT7" s="5" t="s">
        <v>97</v>
      </c>
      <c r="AU7" s="5" t="s">
        <v>97</v>
      </c>
      <c r="AV7" s="5" t="s">
        <v>97</v>
      </c>
      <c r="AW7" s="5" t="s">
        <v>97</v>
      </c>
      <c r="AX7" s="5" t="s">
        <v>97</v>
      </c>
      <c r="AY7" s="5" t="s">
        <v>96</v>
      </c>
      <c r="AZ7" s="5" t="s">
        <v>96</v>
      </c>
      <c r="BA7" s="5" t="s">
        <v>96</v>
      </c>
      <c r="BB7" s="5" t="s">
        <v>96</v>
      </c>
      <c r="BC7" s="5" t="s">
        <v>94</v>
      </c>
      <c r="BD7" s="5" t="s">
        <v>94</v>
      </c>
      <c r="BE7" s="5" t="s">
        <v>94</v>
      </c>
      <c r="BF7" s="5" t="s">
        <v>94</v>
      </c>
      <c r="BG7" s="5" t="s">
        <v>96</v>
      </c>
      <c r="BH7" s="5" t="s">
        <v>96</v>
      </c>
      <c r="BI7" s="5" t="s">
        <v>96</v>
      </c>
      <c r="BJ7" s="5" t="s">
        <v>96</v>
      </c>
      <c r="BK7" s="5" t="s">
        <v>96</v>
      </c>
      <c r="BL7" s="5" t="s">
        <v>96</v>
      </c>
      <c r="BM7" s="5" t="s">
        <v>96</v>
      </c>
      <c r="BN7" s="5" t="s">
        <v>96</v>
      </c>
      <c r="BO7" s="5" t="s">
        <v>96</v>
      </c>
      <c r="BP7" s="5" t="s">
        <v>96</v>
      </c>
      <c r="BQ7" s="5" t="s">
        <v>96</v>
      </c>
      <c r="BR7" s="5" t="s">
        <v>96</v>
      </c>
      <c r="BS7" s="5" t="s">
        <v>96</v>
      </c>
      <c r="BT7" s="5" t="s">
        <v>96</v>
      </c>
      <c r="BU7" s="5" t="s">
        <v>96</v>
      </c>
      <c r="BV7" s="5" t="s">
        <v>96</v>
      </c>
      <c r="BW7" s="5" t="s">
        <v>96</v>
      </c>
      <c r="BX7" s="5" t="s">
        <v>96</v>
      </c>
      <c r="BY7" s="5" t="s">
        <v>96</v>
      </c>
      <c r="BZ7" s="5" t="s">
        <v>96</v>
      </c>
      <c r="CA7" s="5" t="s">
        <v>96</v>
      </c>
      <c r="CB7" s="5" t="s">
        <v>96</v>
      </c>
      <c r="CC7" s="5" t="s">
        <v>98</v>
      </c>
      <c r="CD7" s="10" t="s">
        <v>96</v>
      </c>
      <c r="CE7" s="5" t="s">
        <v>98</v>
      </c>
      <c r="CF7" s="5" t="s">
        <v>93</v>
      </c>
      <c r="CG7" s="5" t="s">
        <v>93</v>
      </c>
      <c r="CH7" s="5" t="s">
        <v>93</v>
      </c>
      <c r="CI7" s="5" t="s">
        <v>93</v>
      </c>
      <c r="CJ7" s="5" t="s">
        <v>99</v>
      </c>
      <c r="CK7" s="5" t="s">
        <v>99</v>
      </c>
      <c r="CL7" s="5" t="s">
        <v>96</v>
      </c>
      <c r="CM7" s="5" t="s">
        <v>96</v>
      </c>
      <c r="CN7" s="5" t="s">
        <v>100</v>
      </c>
      <c r="CO7" s="5" t="s">
        <v>100</v>
      </c>
      <c r="CP7" s="5" t="s">
        <v>99</v>
      </c>
      <c r="CQ7" s="5" t="s">
        <v>99</v>
      </c>
      <c r="CR7" s="5" t="s">
        <v>100</v>
      </c>
      <c r="CS7" s="4" t="s">
        <v>100</v>
      </c>
      <c r="CT7" s="5"/>
      <c r="CU7" s="5"/>
    </row>
    <row r="8" spans="1:99">
      <c r="A8" s="1" t="s">
        <v>101</v>
      </c>
      <c r="B8" s="1" t="s">
        <v>102</v>
      </c>
      <c r="C8" s="12"/>
      <c r="D8" s="12"/>
      <c r="E8" s="12">
        <v>183130000</v>
      </c>
      <c r="F8" s="12">
        <f>[1]первонач!H8</f>
        <v>63952400</v>
      </c>
      <c r="G8" s="12"/>
      <c r="H8" s="12"/>
      <c r="I8" s="12">
        <v>2544000</v>
      </c>
      <c r="J8" s="12">
        <v>636000</v>
      </c>
      <c r="K8" s="12">
        <v>228200</v>
      </c>
      <c r="L8" s="12">
        <v>57000</v>
      </c>
      <c r="M8" s="12">
        <v>600</v>
      </c>
      <c r="N8" s="12">
        <v>600</v>
      </c>
      <c r="O8" s="12">
        <v>191800</v>
      </c>
      <c r="P8" s="12">
        <v>93492.69</v>
      </c>
      <c r="Q8" s="12">
        <v>1011800</v>
      </c>
      <c r="R8" s="12"/>
      <c r="S8" s="12">
        <v>85600</v>
      </c>
      <c r="T8" s="12"/>
      <c r="U8" s="12">
        <v>2880540</v>
      </c>
      <c r="V8" s="12"/>
      <c r="W8" s="12">
        <v>4143960</v>
      </c>
      <c r="X8" s="12"/>
      <c r="Y8" s="12">
        <v>773700</v>
      </c>
      <c r="Z8" s="12">
        <v>370426</v>
      </c>
      <c r="AA8" s="12"/>
      <c r="AB8" s="12"/>
      <c r="AC8" s="12">
        <v>1500</v>
      </c>
      <c r="AD8" s="12"/>
      <c r="AE8" s="12">
        <v>45292000</v>
      </c>
      <c r="AF8" s="12">
        <v>17725800</v>
      </c>
      <c r="AG8" s="12">
        <v>1569000</v>
      </c>
      <c r="AH8" s="12">
        <v>1219300</v>
      </c>
      <c r="AI8" s="12">
        <v>25300</v>
      </c>
      <c r="AJ8" s="12">
        <v>16300</v>
      </c>
      <c r="AK8" s="12">
        <v>92039600</v>
      </c>
      <c r="AL8" s="12">
        <v>56323100</v>
      </c>
      <c r="AM8" s="12">
        <v>105700</v>
      </c>
      <c r="AN8" s="12">
        <v>60490</v>
      </c>
      <c r="AO8" s="12">
        <v>18900</v>
      </c>
      <c r="AP8" s="12">
        <v>7005</v>
      </c>
      <c r="AQ8" s="12">
        <v>2608200</v>
      </c>
      <c r="AR8" s="12">
        <v>931400</v>
      </c>
      <c r="AS8" s="12">
        <v>75800</v>
      </c>
      <c r="AT8" s="12">
        <v>24400</v>
      </c>
      <c r="AU8" s="12">
        <v>1637900</v>
      </c>
      <c r="AV8" s="12">
        <v>660100</v>
      </c>
      <c r="AW8" s="12"/>
      <c r="AX8" s="12"/>
      <c r="AY8" s="12"/>
      <c r="AZ8" s="12"/>
      <c r="BA8" s="12"/>
      <c r="BB8" s="12"/>
      <c r="BC8" s="12">
        <v>9647600</v>
      </c>
      <c r="BD8" s="12">
        <v>3262556.44</v>
      </c>
      <c r="BE8" s="12">
        <v>1989100</v>
      </c>
      <c r="BF8" s="12">
        <v>393300</v>
      </c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3"/>
      <c r="CE8" s="12"/>
      <c r="CF8" s="12"/>
      <c r="CG8" s="12"/>
      <c r="CH8" s="12">
        <v>1345500</v>
      </c>
      <c r="CI8" s="12">
        <v>336375</v>
      </c>
      <c r="CJ8" s="12">
        <v>300</v>
      </c>
      <c r="CK8" s="12">
        <v>70</v>
      </c>
      <c r="CL8" s="12"/>
      <c r="CM8" s="12"/>
      <c r="CN8" s="12">
        <v>374900</v>
      </c>
      <c r="CO8" s="12">
        <v>99797</v>
      </c>
      <c r="CP8" s="12"/>
      <c r="CQ8" s="12"/>
      <c r="CR8" s="12">
        <v>56000</v>
      </c>
      <c r="CS8" s="12">
        <v>30482.41</v>
      </c>
      <c r="CT8" s="2">
        <f>C8+E8+G8+I8+K8+M8+O8+Q8+S8+U8+W8+Y8+AA8+AC8+AE8+AG8+AI8+AK8+AM8+AO8+AQ8+AS8+AU8+AW8+AY8+BA8+BC8+BE8+BG8+BI8+BK8+BM8+BO8+BQ8+BS8+BU8+BW8+BY8+CA8+CC8+CF8+CH8+CJ8+CL8+CN8+CP8+CR8+CD8</f>
        <v>351777500</v>
      </c>
      <c r="CU8" s="2">
        <f>D8+F8+H8+J8+L8+N8+P8+Z8+AF8+AH8+AJ8+AL8+AN8+AP8+AR8+AT8+AV8+BB8+BD8+BF8+BP8+BR8+BT8+BV8+BZ8+CE8+CG8+CI8+CK8+CM8+CO8+CQ8+CS8</f>
        <v>146200394.53999999</v>
      </c>
    </row>
    <row r="9" spans="1:99">
      <c r="A9" s="1" t="s">
        <v>103</v>
      </c>
      <c r="B9" s="1" t="s">
        <v>104</v>
      </c>
      <c r="C9" s="12"/>
      <c r="D9" s="12"/>
      <c r="E9" s="12">
        <v>46982000</v>
      </c>
      <c r="F9" s="12">
        <f>[1]первонач!H9</f>
        <v>15888800</v>
      </c>
      <c r="G9" s="12"/>
      <c r="H9" s="12"/>
      <c r="I9" s="12">
        <v>1375000</v>
      </c>
      <c r="J9" s="12">
        <v>343800</v>
      </c>
      <c r="K9" s="12">
        <v>210700</v>
      </c>
      <c r="L9" s="12">
        <v>53100</v>
      </c>
      <c r="M9" s="12">
        <v>500</v>
      </c>
      <c r="N9" s="12">
        <v>500</v>
      </c>
      <c r="O9" s="12">
        <v>181100</v>
      </c>
      <c r="P9" s="12">
        <v>39125.800000000003</v>
      </c>
      <c r="Q9" s="12"/>
      <c r="R9" s="12"/>
      <c r="S9" s="12"/>
      <c r="T9" s="12"/>
      <c r="U9" s="12"/>
      <c r="V9" s="12"/>
      <c r="W9" s="12"/>
      <c r="X9" s="12"/>
      <c r="Y9" s="12">
        <v>536100</v>
      </c>
      <c r="Z9" s="12">
        <v>220334</v>
      </c>
      <c r="AA9" s="12"/>
      <c r="AB9" s="12"/>
      <c r="AC9" s="12">
        <v>200</v>
      </c>
      <c r="AD9" s="12"/>
      <c r="AE9" s="12">
        <v>18775700</v>
      </c>
      <c r="AF9" s="12">
        <v>6653800</v>
      </c>
      <c r="AG9" s="12">
        <v>245700</v>
      </c>
      <c r="AH9" s="12">
        <v>245700</v>
      </c>
      <c r="AI9" s="12">
        <v>12600</v>
      </c>
      <c r="AJ9" s="12">
        <v>10900</v>
      </c>
      <c r="AK9" s="12">
        <v>114518800</v>
      </c>
      <c r="AL9" s="12">
        <v>30292800</v>
      </c>
      <c r="AM9" s="12"/>
      <c r="AN9" s="12"/>
      <c r="AO9" s="12"/>
      <c r="AP9" s="12"/>
      <c r="AQ9" s="12">
        <v>2156100</v>
      </c>
      <c r="AR9" s="12">
        <v>688200</v>
      </c>
      <c r="AS9" s="12">
        <v>56800</v>
      </c>
      <c r="AT9" s="12">
        <v>18900</v>
      </c>
      <c r="AU9" s="12"/>
      <c r="AV9" s="12"/>
      <c r="AW9" s="12"/>
      <c r="AX9" s="12"/>
      <c r="AY9" s="12"/>
      <c r="AZ9" s="12"/>
      <c r="BA9" s="12"/>
      <c r="BB9" s="12"/>
      <c r="BC9" s="12">
        <v>5602300</v>
      </c>
      <c r="BD9" s="12">
        <v>1781554.75</v>
      </c>
      <c r="BE9" s="12">
        <v>994600</v>
      </c>
      <c r="BF9" s="12">
        <v>282000</v>
      </c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3"/>
      <c r="CE9" s="12"/>
      <c r="CF9" s="12"/>
      <c r="CG9" s="12"/>
      <c r="CH9" s="12">
        <v>1150600</v>
      </c>
      <c r="CI9" s="12">
        <v>287649.90000000002</v>
      </c>
      <c r="CJ9" s="12">
        <v>1000</v>
      </c>
      <c r="CK9" s="12">
        <v>250</v>
      </c>
      <c r="CL9" s="12"/>
      <c r="CM9" s="12"/>
      <c r="CN9" s="12">
        <v>355600</v>
      </c>
      <c r="CO9" s="12">
        <v>139776</v>
      </c>
      <c r="CP9" s="12"/>
      <c r="CQ9" s="12"/>
      <c r="CR9" s="12">
        <v>64500</v>
      </c>
      <c r="CS9" s="12">
        <v>28082.41</v>
      </c>
      <c r="CT9" s="2">
        <f t="shared" ref="CT9:CT42" si="0">C9+E9+G9+I9+K9+M9+O9+Q9+S9+U9+W9+Y9+AA9+AC9+AE9+AG9+AI9+AK9+AM9+AO9+AQ9+AS9+AU9+AW9+AY9+BA9+BC9+BE9+BG9+BI9+BK9+BM9+BO9+BQ9+BS9+BU9+BW9+BY9+CA9+CC9+CF9+CH9+CJ9+CL9+CN9+CP9+CR9+CD9</f>
        <v>193219900</v>
      </c>
      <c r="CU9" s="2">
        <f t="shared" ref="CU9:CU42" si="1">D9+F9+H9+J9+L9+N9+P9+Z9+AF9+AH9+AJ9+AL9+AN9+AP9+AR9+AT9+AV9+BB9+BD9+BF9+BP9+BR9+BT9+BV9+BZ9+CE9+CG9+CI9+CK9+CM9+CO9+CQ9+CS9</f>
        <v>56975272.859999992</v>
      </c>
    </row>
    <row r="10" spans="1:99">
      <c r="A10" s="1" t="s">
        <v>105</v>
      </c>
      <c r="B10" s="1" t="s">
        <v>106</v>
      </c>
      <c r="C10" s="12"/>
      <c r="D10" s="12"/>
      <c r="E10" s="12">
        <v>30481000</v>
      </c>
      <c r="F10" s="12">
        <f>[1]первонач!H10</f>
        <v>7620300</v>
      </c>
      <c r="G10" s="12"/>
      <c r="H10" s="12"/>
      <c r="I10" s="12">
        <v>1165000</v>
      </c>
      <c r="J10" s="12">
        <v>291300</v>
      </c>
      <c r="K10" s="12">
        <v>228200</v>
      </c>
      <c r="L10" s="12">
        <v>57000</v>
      </c>
      <c r="M10" s="12">
        <v>600</v>
      </c>
      <c r="N10" s="12">
        <v>600</v>
      </c>
      <c r="O10" s="12">
        <v>181100</v>
      </c>
      <c r="P10" s="12">
        <v>38221.699999999997</v>
      </c>
      <c r="Q10" s="12"/>
      <c r="R10" s="12"/>
      <c r="S10" s="12"/>
      <c r="T10" s="12"/>
      <c r="U10" s="12">
        <v>406589</v>
      </c>
      <c r="V10" s="12"/>
      <c r="W10" s="12">
        <v>400000</v>
      </c>
      <c r="X10" s="12"/>
      <c r="Y10" s="12">
        <v>46500</v>
      </c>
      <c r="Z10" s="12"/>
      <c r="AA10" s="12"/>
      <c r="AB10" s="12"/>
      <c r="AC10" s="12">
        <v>100</v>
      </c>
      <c r="AD10" s="12"/>
      <c r="AE10" s="12">
        <v>13156200</v>
      </c>
      <c r="AF10" s="12">
        <v>4495800</v>
      </c>
      <c r="AG10" s="12">
        <v>146100</v>
      </c>
      <c r="AH10" s="12">
        <v>95700</v>
      </c>
      <c r="AI10" s="12">
        <v>12600</v>
      </c>
      <c r="AJ10" s="12">
        <v>4700</v>
      </c>
      <c r="AK10" s="12">
        <v>67859100</v>
      </c>
      <c r="AL10" s="12">
        <v>30875000</v>
      </c>
      <c r="AM10" s="12"/>
      <c r="AN10" s="12"/>
      <c r="AO10" s="12"/>
      <c r="AP10" s="12"/>
      <c r="AQ10" s="12">
        <v>1695400</v>
      </c>
      <c r="AR10" s="12">
        <v>414600</v>
      </c>
      <c r="AS10" s="12">
        <v>47400</v>
      </c>
      <c r="AT10" s="12">
        <v>15500</v>
      </c>
      <c r="AU10" s="12"/>
      <c r="AV10" s="12"/>
      <c r="AW10" s="12"/>
      <c r="AX10" s="12"/>
      <c r="AY10" s="12"/>
      <c r="AZ10" s="12"/>
      <c r="BA10" s="12"/>
      <c r="BB10" s="12"/>
      <c r="BC10" s="12">
        <v>3620000</v>
      </c>
      <c r="BD10" s="12">
        <v>1321527.3799999999</v>
      </c>
      <c r="BE10" s="12">
        <v>746000</v>
      </c>
      <c r="BF10" s="12">
        <v>115460</v>
      </c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3"/>
      <c r="CE10" s="12"/>
      <c r="CF10" s="12"/>
      <c r="CG10" s="12"/>
      <c r="CH10" s="12">
        <v>982900</v>
      </c>
      <c r="CI10" s="12">
        <v>245724.9</v>
      </c>
      <c r="CJ10" s="12">
        <v>300</v>
      </c>
      <c r="CK10" s="12">
        <v>70</v>
      </c>
      <c r="CL10" s="12"/>
      <c r="CM10" s="12"/>
      <c r="CN10" s="12">
        <v>355600</v>
      </c>
      <c r="CO10" s="12">
        <v>10665</v>
      </c>
      <c r="CP10" s="12"/>
      <c r="CQ10" s="12"/>
      <c r="CR10" s="12">
        <v>68800</v>
      </c>
      <c r="CS10" s="12">
        <v>33182.410000000003</v>
      </c>
      <c r="CT10" s="2">
        <f t="shared" si="0"/>
        <v>121599489</v>
      </c>
      <c r="CU10" s="2">
        <f t="shared" si="1"/>
        <v>45635351.390000001</v>
      </c>
    </row>
    <row r="11" spans="1:99">
      <c r="A11" s="1" t="s">
        <v>107</v>
      </c>
      <c r="B11" s="1" t="s">
        <v>108</v>
      </c>
      <c r="C11" s="12"/>
      <c r="D11" s="12"/>
      <c r="E11" s="12">
        <v>60507000</v>
      </c>
      <c r="F11" s="12">
        <f>[1]первонач!H11</f>
        <v>26224067.559999999</v>
      </c>
      <c r="G11" s="12"/>
      <c r="H11" s="12"/>
      <c r="I11" s="12">
        <v>2771000</v>
      </c>
      <c r="J11" s="12">
        <v>692700</v>
      </c>
      <c r="K11" s="12">
        <v>175500</v>
      </c>
      <c r="L11" s="12">
        <v>43800</v>
      </c>
      <c r="M11" s="12">
        <v>400</v>
      </c>
      <c r="N11" s="12">
        <v>400</v>
      </c>
      <c r="O11" s="12">
        <v>383600</v>
      </c>
      <c r="P11" s="12">
        <v>89328</v>
      </c>
      <c r="Q11" s="12"/>
      <c r="R11" s="12"/>
      <c r="S11" s="12"/>
      <c r="T11" s="12"/>
      <c r="U11" s="12">
        <v>65512</v>
      </c>
      <c r="V11" s="12"/>
      <c r="W11" s="12">
        <v>125000</v>
      </c>
      <c r="X11" s="12"/>
      <c r="Y11" s="12">
        <v>1258500</v>
      </c>
      <c r="Z11" s="12">
        <v>106843</v>
      </c>
      <c r="AA11" s="12"/>
      <c r="AB11" s="12"/>
      <c r="AC11" s="12">
        <v>1300</v>
      </c>
      <c r="AD11" s="12"/>
      <c r="AE11" s="12">
        <v>45415300</v>
      </c>
      <c r="AF11" s="12">
        <v>15219400</v>
      </c>
      <c r="AG11" s="12">
        <v>1706700</v>
      </c>
      <c r="AH11" s="12">
        <v>1235000</v>
      </c>
      <c r="AI11" s="12">
        <v>25300</v>
      </c>
      <c r="AJ11" s="12">
        <v>13400</v>
      </c>
      <c r="AK11" s="12">
        <v>149366000</v>
      </c>
      <c r="AL11" s="12">
        <v>43885800</v>
      </c>
      <c r="AM11" s="12"/>
      <c r="AN11" s="12"/>
      <c r="AO11" s="12"/>
      <c r="AP11" s="12"/>
      <c r="AQ11" s="12">
        <v>2266300</v>
      </c>
      <c r="AR11" s="12">
        <v>811700</v>
      </c>
      <c r="AS11" s="12">
        <v>66300</v>
      </c>
      <c r="AT11" s="12">
        <v>30000</v>
      </c>
      <c r="AU11" s="12"/>
      <c r="AV11" s="12"/>
      <c r="AW11" s="12"/>
      <c r="AX11" s="12"/>
      <c r="AY11" s="12"/>
      <c r="AZ11" s="12"/>
      <c r="BA11" s="12"/>
      <c r="BB11" s="12"/>
      <c r="BC11" s="12">
        <v>8176600</v>
      </c>
      <c r="BD11" s="12">
        <v>2414690.08</v>
      </c>
      <c r="BE11" s="12">
        <v>1740500</v>
      </c>
      <c r="BF11" s="12">
        <v>280540</v>
      </c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3"/>
      <c r="CE11" s="12"/>
      <c r="CF11" s="12"/>
      <c r="CG11" s="12"/>
      <c r="CH11" s="12">
        <v>659500</v>
      </c>
      <c r="CI11" s="12">
        <v>164874.9</v>
      </c>
      <c r="CJ11" s="12">
        <v>3600</v>
      </c>
      <c r="CK11" s="12">
        <v>900</v>
      </c>
      <c r="CL11" s="12"/>
      <c r="CM11" s="12"/>
      <c r="CN11" s="12">
        <v>374900</v>
      </c>
      <c r="CO11" s="12">
        <v>120456</v>
      </c>
      <c r="CP11" s="12"/>
      <c r="CQ11" s="12"/>
      <c r="CR11" s="12">
        <v>76400</v>
      </c>
      <c r="CS11" s="12">
        <v>33437.410000000003</v>
      </c>
      <c r="CT11" s="2">
        <f t="shared" si="0"/>
        <v>275165212</v>
      </c>
      <c r="CU11" s="2">
        <f t="shared" si="1"/>
        <v>91367336.950000003</v>
      </c>
    </row>
    <row r="12" spans="1:99">
      <c r="A12" s="1" t="s">
        <v>109</v>
      </c>
      <c r="B12" s="1" t="s">
        <v>110</v>
      </c>
      <c r="C12" s="12"/>
      <c r="D12" s="12"/>
      <c r="E12" s="12">
        <v>62555000</v>
      </c>
      <c r="F12" s="12">
        <f>[1]первонач!H12</f>
        <v>29838700</v>
      </c>
      <c r="G12" s="12"/>
      <c r="H12" s="12"/>
      <c r="I12" s="12">
        <v>7147000</v>
      </c>
      <c r="J12" s="12">
        <v>1786800</v>
      </c>
      <c r="K12" s="12">
        <v>298400</v>
      </c>
      <c r="L12" s="12">
        <v>75000</v>
      </c>
      <c r="M12" s="12">
        <v>800</v>
      </c>
      <c r="N12" s="12">
        <v>800</v>
      </c>
      <c r="O12" s="12">
        <v>405000</v>
      </c>
      <c r="P12" s="12">
        <v>92251.09</v>
      </c>
      <c r="Q12" s="12">
        <v>413700</v>
      </c>
      <c r="R12" s="12"/>
      <c r="S12" s="12">
        <v>85600</v>
      </c>
      <c r="T12" s="12"/>
      <c r="U12" s="12">
        <v>320650</v>
      </c>
      <c r="V12" s="12"/>
      <c r="W12" s="12">
        <v>470000</v>
      </c>
      <c r="X12" s="12"/>
      <c r="Y12" s="12">
        <v>1258100</v>
      </c>
      <c r="Z12" s="12">
        <v>583137</v>
      </c>
      <c r="AA12" s="12"/>
      <c r="AB12" s="12"/>
      <c r="AC12" s="12">
        <v>2000</v>
      </c>
      <c r="AD12" s="12"/>
      <c r="AE12" s="12">
        <v>61058500</v>
      </c>
      <c r="AF12" s="12">
        <v>33323000</v>
      </c>
      <c r="AG12" s="12">
        <v>4119900</v>
      </c>
      <c r="AH12" s="12">
        <v>3788500</v>
      </c>
      <c r="AI12" s="12">
        <v>63100</v>
      </c>
      <c r="AJ12" s="12">
        <v>27600</v>
      </c>
      <c r="AK12" s="12">
        <v>268905900</v>
      </c>
      <c r="AL12" s="12">
        <v>96523300</v>
      </c>
      <c r="AM12" s="12">
        <v>71000</v>
      </c>
      <c r="AN12" s="12">
        <v>36900</v>
      </c>
      <c r="AO12" s="12">
        <v>12700</v>
      </c>
      <c r="AP12" s="12">
        <v>4497</v>
      </c>
      <c r="AQ12" s="12">
        <v>2446000</v>
      </c>
      <c r="AR12" s="12">
        <v>1095700</v>
      </c>
      <c r="AS12" s="12">
        <v>66300</v>
      </c>
      <c r="AT12" s="12">
        <v>31600</v>
      </c>
      <c r="AU12" s="12">
        <v>1417400</v>
      </c>
      <c r="AV12" s="12">
        <v>373000</v>
      </c>
      <c r="AW12" s="12"/>
      <c r="AX12" s="12"/>
      <c r="AY12" s="12"/>
      <c r="AZ12" s="12"/>
      <c r="BA12" s="12"/>
      <c r="BB12" s="12"/>
      <c r="BC12" s="12">
        <v>19531400</v>
      </c>
      <c r="BD12" s="12">
        <v>6848693.9900000002</v>
      </c>
      <c r="BE12" s="12">
        <v>4475600</v>
      </c>
      <c r="BF12" s="12">
        <v>912000</v>
      </c>
      <c r="BG12" s="12">
        <v>5004500</v>
      </c>
      <c r="BH12" s="12"/>
      <c r="BI12" s="12">
        <v>234000</v>
      </c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>
        <v>6000000</v>
      </c>
      <c r="BV12" s="12">
        <v>6000000</v>
      </c>
      <c r="BW12" s="12"/>
      <c r="BX12" s="12"/>
      <c r="BY12" s="12"/>
      <c r="BZ12" s="12"/>
      <c r="CA12" s="12"/>
      <c r="CB12" s="12"/>
      <c r="CC12" s="12"/>
      <c r="CD12" s="13"/>
      <c r="CE12" s="12"/>
      <c r="CF12" s="12"/>
      <c r="CG12" s="12"/>
      <c r="CH12" s="12">
        <v>1623100</v>
      </c>
      <c r="CI12" s="12">
        <v>405774.9</v>
      </c>
      <c r="CJ12" s="12">
        <v>74400</v>
      </c>
      <c r="CK12" s="12">
        <v>1300</v>
      </c>
      <c r="CL12" s="12"/>
      <c r="CM12" s="12"/>
      <c r="CN12" s="12">
        <v>788300</v>
      </c>
      <c r="CO12" s="12">
        <v>156827</v>
      </c>
      <c r="CP12" s="12"/>
      <c r="CQ12" s="12"/>
      <c r="CR12" s="12">
        <v>74700</v>
      </c>
      <c r="CS12" s="12">
        <v>46102.41</v>
      </c>
      <c r="CT12" s="2">
        <f t="shared" si="0"/>
        <v>448923050</v>
      </c>
      <c r="CU12" s="2">
        <f t="shared" si="1"/>
        <v>181951483.39000002</v>
      </c>
    </row>
    <row r="13" spans="1:99">
      <c r="A13" s="1" t="s">
        <v>111</v>
      </c>
      <c r="B13" s="1" t="s">
        <v>112</v>
      </c>
      <c r="C13" s="12"/>
      <c r="D13" s="12"/>
      <c r="E13" s="12">
        <v>24782000</v>
      </c>
      <c r="F13" s="12">
        <f>[1]первонач!H13</f>
        <v>6195300</v>
      </c>
      <c r="G13" s="12"/>
      <c r="H13" s="12"/>
      <c r="I13" s="12">
        <v>1313000</v>
      </c>
      <c r="J13" s="12">
        <v>328200</v>
      </c>
      <c r="K13" s="12">
        <v>158000</v>
      </c>
      <c r="L13" s="12">
        <v>39600</v>
      </c>
      <c r="M13" s="12">
        <v>400</v>
      </c>
      <c r="N13" s="12">
        <v>400</v>
      </c>
      <c r="O13" s="12">
        <v>181100</v>
      </c>
      <c r="P13" s="12">
        <v>42776.32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>
        <v>25276600</v>
      </c>
      <c r="AF13" s="12">
        <v>8618200</v>
      </c>
      <c r="AG13" s="12">
        <v>454100</v>
      </c>
      <c r="AH13" s="12">
        <v>267500</v>
      </c>
      <c r="AI13" s="12">
        <v>12600</v>
      </c>
      <c r="AJ13" s="12">
        <v>8000</v>
      </c>
      <c r="AK13" s="12">
        <v>58710000</v>
      </c>
      <c r="AL13" s="12">
        <v>33226300</v>
      </c>
      <c r="AM13" s="12"/>
      <c r="AN13" s="12"/>
      <c r="AO13" s="12"/>
      <c r="AP13" s="12"/>
      <c r="AQ13" s="12">
        <v>2315500</v>
      </c>
      <c r="AR13" s="12">
        <v>733100</v>
      </c>
      <c r="AS13" s="12">
        <v>66300</v>
      </c>
      <c r="AT13" s="12">
        <v>24600</v>
      </c>
      <c r="AU13" s="12"/>
      <c r="AV13" s="12"/>
      <c r="AW13" s="12"/>
      <c r="AX13" s="12"/>
      <c r="AY13" s="12"/>
      <c r="AZ13" s="12"/>
      <c r="BA13" s="12"/>
      <c r="BB13" s="12"/>
      <c r="BC13" s="12">
        <v>4730900</v>
      </c>
      <c r="BD13" s="12">
        <v>1746030.23</v>
      </c>
      <c r="BE13" s="12">
        <v>994600</v>
      </c>
      <c r="BF13" s="12">
        <v>125070</v>
      </c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3"/>
      <c r="CE13" s="12"/>
      <c r="CF13" s="12"/>
      <c r="CG13" s="12"/>
      <c r="CH13" s="12">
        <v>772500</v>
      </c>
      <c r="CI13" s="12">
        <v>193125</v>
      </c>
      <c r="CJ13" s="12">
        <v>1000</v>
      </c>
      <c r="CK13" s="12">
        <v>250</v>
      </c>
      <c r="CL13" s="12"/>
      <c r="CM13" s="12"/>
      <c r="CN13" s="12">
        <v>355600</v>
      </c>
      <c r="CO13" s="12">
        <v>78523</v>
      </c>
      <c r="CP13" s="12">
        <v>22000</v>
      </c>
      <c r="CQ13" s="12"/>
      <c r="CR13" s="12">
        <v>66200</v>
      </c>
      <c r="CS13" s="12">
        <v>36327.410000000003</v>
      </c>
      <c r="CT13" s="2">
        <f t="shared" si="0"/>
        <v>120212400</v>
      </c>
      <c r="CU13" s="2">
        <f t="shared" si="1"/>
        <v>51663301.959999993</v>
      </c>
    </row>
    <row r="14" spans="1:99">
      <c r="A14" s="1" t="s">
        <v>113</v>
      </c>
      <c r="B14" s="1" t="s">
        <v>114</v>
      </c>
      <c r="C14" s="12"/>
      <c r="D14" s="12"/>
      <c r="E14" s="12">
        <v>120697000</v>
      </c>
      <c r="F14" s="12">
        <f>[1]первонач!H14</f>
        <v>30174300</v>
      </c>
      <c r="G14" s="12"/>
      <c r="H14" s="12"/>
      <c r="I14" s="12">
        <v>2139000</v>
      </c>
      <c r="J14" s="12">
        <v>534600</v>
      </c>
      <c r="K14" s="12">
        <v>175500</v>
      </c>
      <c r="L14" s="12">
        <v>43800</v>
      </c>
      <c r="M14" s="12">
        <v>400</v>
      </c>
      <c r="N14" s="12">
        <v>400</v>
      </c>
      <c r="O14" s="12">
        <v>181100</v>
      </c>
      <c r="P14" s="12">
        <v>45300</v>
      </c>
      <c r="Q14" s="12"/>
      <c r="R14" s="12"/>
      <c r="S14" s="12"/>
      <c r="T14" s="12"/>
      <c r="U14" s="12">
        <v>498285</v>
      </c>
      <c r="V14" s="12"/>
      <c r="W14" s="12">
        <v>270000</v>
      </c>
      <c r="X14" s="12"/>
      <c r="Y14" s="12"/>
      <c r="Z14" s="12"/>
      <c r="AA14" s="12"/>
      <c r="AB14" s="12"/>
      <c r="AC14" s="12"/>
      <c r="AD14" s="12"/>
      <c r="AE14" s="12">
        <v>51052300</v>
      </c>
      <c r="AF14" s="12">
        <v>14180850</v>
      </c>
      <c r="AG14" s="12">
        <v>736200</v>
      </c>
      <c r="AH14" s="12">
        <v>393100</v>
      </c>
      <c r="AI14" s="12">
        <v>25300</v>
      </c>
      <c r="AJ14" s="12">
        <v>6300</v>
      </c>
      <c r="AK14" s="12">
        <v>165024400</v>
      </c>
      <c r="AL14" s="12">
        <v>57870500</v>
      </c>
      <c r="AM14" s="12">
        <v>51600</v>
      </c>
      <c r="AN14" s="12">
        <v>23080</v>
      </c>
      <c r="AO14" s="12">
        <v>9200</v>
      </c>
      <c r="AP14" s="12">
        <v>2251</v>
      </c>
      <c r="AQ14" s="12">
        <v>5268700</v>
      </c>
      <c r="AR14" s="12">
        <v>1585400</v>
      </c>
      <c r="AS14" s="12">
        <v>142100</v>
      </c>
      <c r="AT14" s="12">
        <v>36000</v>
      </c>
      <c r="AU14" s="12"/>
      <c r="AV14" s="12"/>
      <c r="AW14" s="12"/>
      <c r="AX14" s="12"/>
      <c r="AY14" s="12"/>
      <c r="AZ14" s="12"/>
      <c r="BA14" s="12"/>
      <c r="BB14" s="12"/>
      <c r="BC14" s="12">
        <v>14862200</v>
      </c>
      <c r="BD14" s="12">
        <v>6359788.8899999997</v>
      </c>
      <c r="BE14" s="12">
        <v>1740500</v>
      </c>
      <c r="BF14" s="12">
        <v>309860</v>
      </c>
      <c r="BG14" s="12"/>
      <c r="BH14" s="12"/>
      <c r="BI14" s="12"/>
      <c r="BJ14" s="12"/>
      <c r="BK14" s="12"/>
      <c r="BL14" s="12"/>
      <c r="BM14" s="12"/>
      <c r="BN14" s="12"/>
      <c r="BO14" s="12">
        <v>9000000</v>
      </c>
      <c r="BP14" s="12">
        <v>9000000</v>
      </c>
      <c r="BQ14" s="12"/>
      <c r="BR14" s="12"/>
      <c r="BS14" s="12">
        <v>3857100</v>
      </c>
      <c r="BT14" s="12">
        <v>3857100</v>
      </c>
      <c r="BU14" s="12"/>
      <c r="BV14" s="12"/>
      <c r="BW14" s="12"/>
      <c r="BX14" s="12"/>
      <c r="BY14" s="12"/>
      <c r="BZ14" s="12"/>
      <c r="CA14" s="12"/>
      <c r="CB14" s="12"/>
      <c r="CC14" s="12"/>
      <c r="CD14" s="13"/>
      <c r="CE14" s="12"/>
      <c r="CF14" s="12"/>
      <c r="CG14" s="12"/>
      <c r="CH14" s="12">
        <v>1055100</v>
      </c>
      <c r="CI14" s="12">
        <v>263775</v>
      </c>
      <c r="CJ14" s="12">
        <v>1700</v>
      </c>
      <c r="CK14" s="12">
        <v>420</v>
      </c>
      <c r="CL14" s="12"/>
      <c r="CM14" s="12"/>
      <c r="CN14" s="12">
        <v>374900</v>
      </c>
      <c r="CO14" s="12">
        <v>93750</v>
      </c>
      <c r="CP14" s="12"/>
      <c r="CQ14" s="12"/>
      <c r="CR14" s="12">
        <v>56000</v>
      </c>
      <c r="CS14" s="12">
        <v>28677.41</v>
      </c>
      <c r="CT14" s="2">
        <f t="shared" si="0"/>
        <v>377218585</v>
      </c>
      <c r="CU14" s="2">
        <f t="shared" si="1"/>
        <v>124809252.3</v>
      </c>
    </row>
    <row r="15" spans="1:99">
      <c r="A15" s="1" t="s">
        <v>115</v>
      </c>
      <c r="B15" s="1" t="s">
        <v>116</v>
      </c>
      <c r="C15" s="12"/>
      <c r="D15" s="12"/>
      <c r="E15" s="12">
        <v>24526000</v>
      </c>
      <c r="F15" s="12">
        <f>[1]первонач!H15</f>
        <v>10831400</v>
      </c>
      <c r="G15" s="12"/>
      <c r="H15" s="12"/>
      <c r="I15" s="12">
        <v>3154000</v>
      </c>
      <c r="J15" s="12">
        <v>788400</v>
      </c>
      <c r="K15" s="12">
        <v>140400</v>
      </c>
      <c r="L15" s="12">
        <v>35100</v>
      </c>
      <c r="M15" s="12">
        <v>400</v>
      </c>
      <c r="N15" s="12">
        <v>400</v>
      </c>
      <c r="O15" s="12">
        <v>383600</v>
      </c>
      <c r="P15" s="12">
        <v>91667</v>
      </c>
      <c r="Q15" s="12"/>
      <c r="R15" s="12"/>
      <c r="S15" s="12"/>
      <c r="T15" s="12"/>
      <c r="U15" s="12">
        <v>710800</v>
      </c>
      <c r="V15" s="12"/>
      <c r="W15" s="12">
        <v>650000</v>
      </c>
      <c r="X15" s="12"/>
      <c r="Y15" s="12"/>
      <c r="Z15" s="12"/>
      <c r="AA15" s="12"/>
      <c r="AB15" s="12"/>
      <c r="AC15" s="12"/>
      <c r="AD15" s="12"/>
      <c r="AE15" s="12">
        <v>42174800</v>
      </c>
      <c r="AF15" s="12">
        <v>18292900</v>
      </c>
      <c r="AG15" s="12">
        <v>1543500</v>
      </c>
      <c r="AH15" s="12">
        <v>933300</v>
      </c>
      <c r="AI15" s="12">
        <v>25300</v>
      </c>
      <c r="AJ15" s="12">
        <v>6300</v>
      </c>
      <c r="AK15" s="12">
        <v>157140500</v>
      </c>
      <c r="AL15" s="12">
        <v>54732800</v>
      </c>
      <c r="AM15" s="12">
        <v>212100</v>
      </c>
      <c r="AN15" s="12">
        <v>77240</v>
      </c>
      <c r="AO15" s="12">
        <v>38000</v>
      </c>
      <c r="AP15" s="12">
        <v>9811</v>
      </c>
      <c r="AQ15" s="12">
        <v>1767800</v>
      </c>
      <c r="AR15" s="12">
        <v>538300</v>
      </c>
      <c r="AS15" s="12">
        <v>47400</v>
      </c>
      <c r="AT15" s="12"/>
      <c r="AU15" s="12">
        <v>818900</v>
      </c>
      <c r="AV15" s="12">
        <v>361400</v>
      </c>
      <c r="AW15" s="12"/>
      <c r="AX15" s="12"/>
      <c r="AY15" s="12"/>
      <c r="AZ15" s="12"/>
      <c r="BA15" s="12"/>
      <c r="BB15" s="12"/>
      <c r="BC15" s="12">
        <v>12070000</v>
      </c>
      <c r="BD15" s="12">
        <v>4626719</v>
      </c>
      <c r="BE15" s="12">
        <v>1989100</v>
      </c>
      <c r="BF15" s="12">
        <v>306600</v>
      </c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>
        <v>14000000</v>
      </c>
      <c r="BV15" s="12">
        <v>14000000</v>
      </c>
      <c r="BW15" s="12"/>
      <c r="BX15" s="12"/>
      <c r="BY15" s="12"/>
      <c r="BZ15" s="12"/>
      <c r="CA15" s="12"/>
      <c r="CB15" s="12"/>
      <c r="CC15" s="12">
        <v>2268400</v>
      </c>
      <c r="CD15" s="13"/>
      <c r="CE15" s="12">
        <v>567100</v>
      </c>
      <c r="CF15" s="12"/>
      <c r="CG15" s="12"/>
      <c r="CH15" s="12">
        <v>1229600</v>
      </c>
      <c r="CI15" s="12">
        <v>307400.09999999998</v>
      </c>
      <c r="CJ15" s="12">
        <v>2700</v>
      </c>
      <c r="CK15" s="12">
        <v>670</v>
      </c>
      <c r="CL15" s="12"/>
      <c r="CM15" s="12"/>
      <c r="CN15" s="12">
        <v>374900</v>
      </c>
      <c r="CO15" s="12">
        <v>83550</v>
      </c>
      <c r="CP15" s="12"/>
      <c r="CQ15" s="12"/>
      <c r="CR15" s="12">
        <v>64500</v>
      </c>
      <c r="CS15" s="12">
        <v>35647.410000000003</v>
      </c>
      <c r="CT15" s="2">
        <f t="shared" si="0"/>
        <v>265332700</v>
      </c>
      <c r="CU15" s="2">
        <f t="shared" si="1"/>
        <v>106626704.50999999</v>
      </c>
    </row>
    <row r="16" spans="1:99">
      <c r="A16" s="1" t="s">
        <v>117</v>
      </c>
      <c r="B16" s="1" t="s">
        <v>118</v>
      </c>
      <c r="C16" s="12"/>
      <c r="D16" s="12"/>
      <c r="E16" s="12">
        <v>61748000</v>
      </c>
      <c r="F16" s="12">
        <f>[1]первонач!H16</f>
        <v>15437100</v>
      </c>
      <c r="G16" s="12"/>
      <c r="H16" s="12"/>
      <c r="I16" s="12">
        <v>1213000</v>
      </c>
      <c r="J16" s="12">
        <v>303300</v>
      </c>
      <c r="K16" s="12">
        <v>87700</v>
      </c>
      <c r="L16" s="12">
        <v>21900</v>
      </c>
      <c r="M16" s="12">
        <v>300</v>
      </c>
      <c r="N16" s="12">
        <v>300</v>
      </c>
      <c r="O16" s="12">
        <v>231400</v>
      </c>
      <c r="P16" s="12">
        <v>58096</v>
      </c>
      <c r="Q16" s="12"/>
      <c r="R16" s="12"/>
      <c r="S16" s="12"/>
      <c r="T16" s="12"/>
      <c r="U16" s="12">
        <v>230542</v>
      </c>
      <c r="V16" s="12"/>
      <c r="W16" s="12">
        <v>200000</v>
      </c>
      <c r="X16" s="12"/>
      <c r="Y16" s="12">
        <v>198200</v>
      </c>
      <c r="Z16" s="12">
        <v>90565</v>
      </c>
      <c r="AA16" s="12"/>
      <c r="AB16" s="12"/>
      <c r="AC16" s="12">
        <v>200</v>
      </c>
      <c r="AD16" s="12"/>
      <c r="AE16" s="12">
        <v>28205000</v>
      </c>
      <c r="AF16" s="12">
        <v>10571250</v>
      </c>
      <c r="AG16" s="12">
        <v>433800</v>
      </c>
      <c r="AH16" s="12">
        <v>209900</v>
      </c>
      <c r="AI16" s="12">
        <v>12600</v>
      </c>
      <c r="AJ16" s="12">
        <v>3300</v>
      </c>
      <c r="AK16" s="12">
        <v>75409600</v>
      </c>
      <c r="AL16" s="12">
        <v>34464400</v>
      </c>
      <c r="AM16" s="12"/>
      <c r="AN16" s="12"/>
      <c r="AO16" s="12"/>
      <c r="AP16" s="12"/>
      <c r="AQ16" s="12">
        <v>686800</v>
      </c>
      <c r="AR16" s="12">
        <v>159000</v>
      </c>
      <c r="AS16" s="12">
        <v>18900</v>
      </c>
      <c r="AT16" s="12">
        <v>9600</v>
      </c>
      <c r="AU16" s="12">
        <v>1543500</v>
      </c>
      <c r="AV16" s="12">
        <v>448600</v>
      </c>
      <c r="AW16" s="12"/>
      <c r="AX16" s="12"/>
      <c r="AY16" s="12"/>
      <c r="AZ16" s="12"/>
      <c r="BA16" s="12"/>
      <c r="BB16" s="12"/>
      <c r="BC16" s="12">
        <v>8171200</v>
      </c>
      <c r="BD16" s="12">
        <v>2556396.9300000002</v>
      </c>
      <c r="BE16" s="12">
        <v>948600</v>
      </c>
      <c r="BF16" s="12">
        <v>262200</v>
      </c>
      <c r="BG16" s="12"/>
      <c r="BH16" s="12"/>
      <c r="BI16" s="12"/>
      <c r="BJ16" s="12"/>
      <c r="BK16" s="12">
        <v>448920</v>
      </c>
      <c r="BL16" s="12"/>
      <c r="BM16" s="12">
        <v>33870</v>
      </c>
      <c r="BN16" s="12"/>
      <c r="BO16" s="12"/>
      <c r="BP16" s="12"/>
      <c r="BQ16" s="12"/>
      <c r="BR16" s="12"/>
      <c r="BS16" s="12"/>
      <c r="BT16" s="12"/>
      <c r="BU16" s="12"/>
      <c r="BV16" s="12"/>
      <c r="BW16" s="12">
        <v>13459814.560000001</v>
      </c>
      <c r="BX16" s="12"/>
      <c r="BY16" s="12">
        <v>37170000</v>
      </c>
      <c r="BZ16" s="12">
        <v>37170000</v>
      </c>
      <c r="CA16" s="12">
        <v>28893252.600000001</v>
      </c>
      <c r="CB16" s="12"/>
      <c r="CC16" s="12">
        <v>3689550</v>
      </c>
      <c r="CD16" s="13"/>
      <c r="CE16" s="12">
        <v>922387.5</v>
      </c>
      <c r="CF16" s="12"/>
      <c r="CG16" s="12"/>
      <c r="CH16" s="12">
        <v>993900</v>
      </c>
      <c r="CI16" s="12">
        <v>248475</v>
      </c>
      <c r="CJ16" s="12">
        <v>1800</v>
      </c>
      <c r="CK16" s="12">
        <v>450</v>
      </c>
      <c r="CL16" s="12">
        <v>369700</v>
      </c>
      <c r="CM16" s="12">
        <v>92500</v>
      </c>
      <c r="CN16" s="12">
        <v>446200</v>
      </c>
      <c r="CO16" s="12">
        <v>96000</v>
      </c>
      <c r="CP16" s="12">
        <v>27000</v>
      </c>
      <c r="CQ16" s="12"/>
      <c r="CR16" s="12">
        <v>57700</v>
      </c>
      <c r="CS16" s="12">
        <v>30632.41</v>
      </c>
      <c r="CT16" s="2">
        <f t="shared" si="0"/>
        <v>264931049.16</v>
      </c>
      <c r="CU16" s="2">
        <f t="shared" si="1"/>
        <v>103156352.84</v>
      </c>
    </row>
    <row r="17" spans="1:99">
      <c r="A17" s="1" t="s">
        <v>119</v>
      </c>
      <c r="B17" s="1" t="s">
        <v>120</v>
      </c>
      <c r="C17" s="12"/>
      <c r="D17" s="12"/>
      <c r="E17" s="12">
        <v>26549000</v>
      </c>
      <c r="F17" s="12">
        <f>[1]первонач!H17</f>
        <v>8637200</v>
      </c>
      <c r="G17" s="12"/>
      <c r="H17" s="12"/>
      <c r="I17" s="12">
        <v>1166000</v>
      </c>
      <c r="J17" s="12">
        <v>291600</v>
      </c>
      <c r="K17" s="12">
        <v>193100</v>
      </c>
      <c r="L17" s="12">
        <v>48300</v>
      </c>
      <c r="M17" s="12">
        <v>500</v>
      </c>
      <c r="N17" s="12">
        <v>500</v>
      </c>
      <c r="O17" s="12">
        <v>181100</v>
      </c>
      <c r="P17" s="12">
        <v>47408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>
        <v>10434600</v>
      </c>
      <c r="AF17" s="12">
        <v>3048000</v>
      </c>
      <c r="AG17" s="12">
        <v>412100</v>
      </c>
      <c r="AH17" s="12">
        <v>303700</v>
      </c>
      <c r="AI17" s="12">
        <v>12600</v>
      </c>
      <c r="AJ17" s="12">
        <v>3300</v>
      </c>
      <c r="AK17" s="12">
        <v>91478800</v>
      </c>
      <c r="AL17" s="12">
        <v>23915800</v>
      </c>
      <c r="AM17" s="12"/>
      <c r="AN17" s="12"/>
      <c r="AO17" s="12"/>
      <c r="AP17" s="12"/>
      <c r="AQ17" s="12">
        <v>1367900</v>
      </c>
      <c r="AR17" s="12">
        <v>383300</v>
      </c>
      <c r="AS17" s="12">
        <v>37900</v>
      </c>
      <c r="AT17" s="12">
        <v>9400</v>
      </c>
      <c r="AU17" s="12"/>
      <c r="AV17" s="12"/>
      <c r="AW17" s="12"/>
      <c r="AX17" s="12"/>
      <c r="AY17" s="12"/>
      <c r="AZ17" s="12"/>
      <c r="BA17" s="12"/>
      <c r="BB17" s="12"/>
      <c r="BC17" s="12">
        <v>5132400</v>
      </c>
      <c r="BD17" s="12">
        <v>1486161.87</v>
      </c>
      <c r="BE17" s="12">
        <v>746000</v>
      </c>
      <c r="BF17" s="12">
        <v>102600</v>
      </c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3"/>
      <c r="CE17" s="12"/>
      <c r="CF17" s="12"/>
      <c r="CG17" s="12"/>
      <c r="CH17" s="12">
        <v>840700</v>
      </c>
      <c r="CI17" s="12">
        <v>210174.9</v>
      </c>
      <c r="CJ17" s="12">
        <v>2100</v>
      </c>
      <c r="CK17" s="12">
        <v>520</v>
      </c>
      <c r="CL17" s="12"/>
      <c r="CM17" s="12"/>
      <c r="CN17" s="12">
        <v>355600</v>
      </c>
      <c r="CO17" s="12">
        <v>75423</v>
      </c>
      <c r="CP17" s="12"/>
      <c r="CQ17" s="12"/>
      <c r="CR17" s="12">
        <v>57700</v>
      </c>
      <c r="CS17" s="12">
        <v>27422.41</v>
      </c>
      <c r="CT17" s="2">
        <f t="shared" si="0"/>
        <v>138968100</v>
      </c>
      <c r="CU17" s="2">
        <f t="shared" si="1"/>
        <v>38590810.179999992</v>
      </c>
    </row>
    <row r="18" spans="1:99">
      <c r="A18" s="1" t="s">
        <v>121</v>
      </c>
      <c r="B18" s="1" t="s">
        <v>122</v>
      </c>
      <c r="C18" s="12"/>
      <c r="D18" s="12"/>
      <c r="E18" s="12">
        <v>49579000</v>
      </c>
      <c r="F18" s="12">
        <f>[1]первонач!H18</f>
        <v>12394800</v>
      </c>
      <c r="G18" s="12"/>
      <c r="H18" s="12"/>
      <c r="I18" s="12">
        <v>5298000</v>
      </c>
      <c r="J18" s="12">
        <v>1324500</v>
      </c>
      <c r="K18" s="12">
        <v>228200</v>
      </c>
      <c r="L18" s="12">
        <v>57000</v>
      </c>
      <c r="M18" s="12">
        <v>600</v>
      </c>
      <c r="N18" s="12">
        <v>600</v>
      </c>
      <c r="O18" s="12">
        <v>405000</v>
      </c>
      <c r="P18" s="12">
        <v>132168</v>
      </c>
      <c r="Q18" s="12"/>
      <c r="R18" s="12"/>
      <c r="S18" s="12"/>
      <c r="T18" s="12"/>
      <c r="U18" s="12"/>
      <c r="V18" s="12"/>
      <c r="W18" s="12"/>
      <c r="X18" s="12"/>
      <c r="Y18" s="12">
        <v>167400</v>
      </c>
      <c r="Z18" s="12">
        <v>24052.5</v>
      </c>
      <c r="AA18" s="12"/>
      <c r="AB18" s="12"/>
      <c r="AC18" s="12">
        <v>300</v>
      </c>
      <c r="AD18" s="12"/>
      <c r="AE18" s="12">
        <v>61678200</v>
      </c>
      <c r="AF18" s="12">
        <v>24682700</v>
      </c>
      <c r="AG18" s="12">
        <v>1563200</v>
      </c>
      <c r="AH18" s="12">
        <v>736600</v>
      </c>
      <c r="AI18" s="12">
        <v>37900</v>
      </c>
      <c r="AJ18" s="12">
        <v>9600</v>
      </c>
      <c r="AK18" s="12">
        <v>216798000</v>
      </c>
      <c r="AL18" s="12">
        <v>71948700</v>
      </c>
      <c r="AM18" s="12"/>
      <c r="AN18" s="12"/>
      <c r="AO18" s="12"/>
      <c r="AP18" s="12"/>
      <c r="AQ18" s="12">
        <v>1544700</v>
      </c>
      <c r="AR18" s="12">
        <v>618900</v>
      </c>
      <c r="AS18" s="12">
        <v>37900</v>
      </c>
      <c r="AT18" s="12">
        <v>10000</v>
      </c>
      <c r="AU18" s="12">
        <v>3370500</v>
      </c>
      <c r="AV18" s="12">
        <v>842600</v>
      </c>
      <c r="AW18" s="12"/>
      <c r="AX18" s="12"/>
      <c r="AY18" s="12"/>
      <c r="AZ18" s="12"/>
      <c r="BA18" s="12"/>
      <c r="BB18" s="12"/>
      <c r="BC18" s="12">
        <v>11831400</v>
      </c>
      <c r="BD18" s="12">
        <v>4143077.24</v>
      </c>
      <c r="BE18" s="12">
        <v>2983700</v>
      </c>
      <c r="BF18" s="12">
        <v>583950</v>
      </c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3"/>
      <c r="CE18" s="12"/>
      <c r="CF18" s="12"/>
      <c r="CG18" s="12"/>
      <c r="CH18" s="12">
        <v>1466300</v>
      </c>
      <c r="CI18" s="12">
        <v>366575.1</v>
      </c>
      <c r="CJ18" s="12">
        <v>900</v>
      </c>
      <c r="CK18" s="12">
        <v>210</v>
      </c>
      <c r="CL18" s="12"/>
      <c r="CM18" s="12"/>
      <c r="CN18" s="12">
        <v>394000</v>
      </c>
      <c r="CO18" s="12">
        <v>141527</v>
      </c>
      <c r="CP18" s="12"/>
      <c r="CQ18" s="12"/>
      <c r="CR18" s="12">
        <v>74700</v>
      </c>
      <c r="CS18" s="12">
        <v>29782.41</v>
      </c>
      <c r="CT18" s="2">
        <f t="shared" si="0"/>
        <v>357459900</v>
      </c>
      <c r="CU18" s="2">
        <f t="shared" si="1"/>
        <v>118047342.24999999</v>
      </c>
    </row>
    <row r="19" spans="1:99">
      <c r="A19" s="1" t="s">
        <v>123</v>
      </c>
      <c r="B19" s="1" t="s">
        <v>124</v>
      </c>
      <c r="C19" s="12"/>
      <c r="D19" s="12"/>
      <c r="E19" s="12">
        <v>24945000</v>
      </c>
      <c r="F19" s="12">
        <f>[1]первонач!H19</f>
        <v>6236400</v>
      </c>
      <c r="G19" s="12">
        <v>30751400</v>
      </c>
      <c r="H19" s="12">
        <v>20000000</v>
      </c>
      <c r="I19" s="12">
        <v>8955000</v>
      </c>
      <c r="J19" s="12">
        <v>2238600</v>
      </c>
      <c r="K19" s="12">
        <v>175500</v>
      </c>
      <c r="L19" s="12">
        <v>43800</v>
      </c>
      <c r="M19" s="12">
        <v>400</v>
      </c>
      <c r="N19" s="12">
        <v>400</v>
      </c>
      <c r="O19" s="12">
        <v>424300</v>
      </c>
      <c r="P19" s="12">
        <v>123580.31</v>
      </c>
      <c r="Q19" s="12">
        <v>774700</v>
      </c>
      <c r="R19" s="12"/>
      <c r="S19" s="12">
        <v>85600</v>
      </c>
      <c r="T19" s="12"/>
      <c r="U19" s="12">
        <v>561860.30000000005</v>
      </c>
      <c r="V19" s="12"/>
      <c r="W19" s="12">
        <v>458739.7</v>
      </c>
      <c r="X19" s="12"/>
      <c r="Y19" s="12">
        <v>968500</v>
      </c>
      <c r="Z19" s="12">
        <v>45164</v>
      </c>
      <c r="AA19" s="12"/>
      <c r="AB19" s="12"/>
      <c r="AC19" s="12">
        <v>3000</v>
      </c>
      <c r="AD19" s="12"/>
      <c r="AE19" s="12">
        <v>169376300</v>
      </c>
      <c r="AF19" s="12">
        <v>59992850</v>
      </c>
      <c r="AG19" s="12">
        <v>6479700</v>
      </c>
      <c r="AH19" s="12">
        <v>4837800</v>
      </c>
      <c r="AI19" s="12">
        <v>101000</v>
      </c>
      <c r="AJ19" s="12">
        <v>48200</v>
      </c>
      <c r="AK19" s="12">
        <v>296310600</v>
      </c>
      <c r="AL19" s="12">
        <v>92268000</v>
      </c>
      <c r="AM19" s="12">
        <v>452100</v>
      </c>
      <c r="AN19" s="12">
        <v>304700</v>
      </c>
      <c r="AO19" s="12">
        <v>80900</v>
      </c>
      <c r="AP19" s="12">
        <v>34595</v>
      </c>
      <c r="AQ19" s="12">
        <v>4181900</v>
      </c>
      <c r="AR19" s="12">
        <v>1313700</v>
      </c>
      <c r="AS19" s="12">
        <v>113700</v>
      </c>
      <c r="AT19" s="12">
        <v>52800</v>
      </c>
      <c r="AU19" s="12"/>
      <c r="AV19" s="12"/>
      <c r="AW19" s="12"/>
      <c r="AX19" s="12"/>
      <c r="AY19" s="12"/>
      <c r="AZ19" s="12"/>
      <c r="BA19" s="12"/>
      <c r="BB19" s="12"/>
      <c r="BC19" s="12">
        <v>29964500</v>
      </c>
      <c r="BD19" s="12">
        <v>11208888.789999999</v>
      </c>
      <c r="BE19" s="12">
        <v>4972800</v>
      </c>
      <c r="BF19" s="12">
        <v>1547800</v>
      </c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3"/>
      <c r="CE19" s="12"/>
      <c r="CF19" s="12"/>
      <c r="CG19" s="12"/>
      <c r="CH19" s="12">
        <v>784200</v>
      </c>
      <c r="CI19" s="12">
        <v>196050</v>
      </c>
      <c r="CJ19" s="12">
        <v>13800</v>
      </c>
      <c r="CK19" s="12">
        <v>3400</v>
      </c>
      <c r="CL19" s="12"/>
      <c r="CM19" s="12"/>
      <c r="CN19" s="12">
        <v>823100</v>
      </c>
      <c r="CO19" s="12">
        <v>325292</v>
      </c>
      <c r="CP19" s="12"/>
      <c r="CQ19" s="12"/>
      <c r="CR19" s="12">
        <v>74700</v>
      </c>
      <c r="CS19" s="12">
        <v>35477.410000000003</v>
      </c>
      <c r="CT19" s="2">
        <f t="shared" si="0"/>
        <v>581833300</v>
      </c>
      <c r="CU19" s="2">
        <f t="shared" si="1"/>
        <v>200857497.50999999</v>
      </c>
    </row>
    <row r="20" spans="1:99">
      <c r="A20" s="1" t="s">
        <v>125</v>
      </c>
      <c r="B20" s="1" t="s">
        <v>126</v>
      </c>
      <c r="C20" s="12"/>
      <c r="D20" s="12"/>
      <c r="E20" s="12">
        <v>50987000</v>
      </c>
      <c r="F20" s="12">
        <f>[1]первонач!H20</f>
        <v>16746700</v>
      </c>
      <c r="G20" s="12"/>
      <c r="H20" s="12"/>
      <c r="I20" s="12">
        <v>2705000</v>
      </c>
      <c r="J20" s="12">
        <v>676200</v>
      </c>
      <c r="K20" s="12">
        <v>263300</v>
      </c>
      <c r="L20" s="12">
        <v>66000</v>
      </c>
      <c r="M20" s="12">
        <v>700</v>
      </c>
      <c r="N20" s="12">
        <v>700</v>
      </c>
      <c r="O20" s="12">
        <v>383600</v>
      </c>
      <c r="P20" s="12">
        <v>92634</v>
      </c>
      <c r="Q20" s="12">
        <v>118600</v>
      </c>
      <c r="R20" s="12"/>
      <c r="S20" s="12">
        <v>85600</v>
      </c>
      <c r="T20" s="12"/>
      <c r="U20" s="12"/>
      <c r="V20" s="12"/>
      <c r="W20" s="12"/>
      <c r="X20" s="12"/>
      <c r="Y20" s="12">
        <v>101600</v>
      </c>
      <c r="Z20" s="12"/>
      <c r="AA20" s="12"/>
      <c r="AB20" s="12"/>
      <c r="AC20" s="12">
        <v>100</v>
      </c>
      <c r="AD20" s="12"/>
      <c r="AE20" s="12">
        <v>48447100</v>
      </c>
      <c r="AF20" s="12">
        <v>12713200</v>
      </c>
      <c r="AG20" s="12">
        <v>945500</v>
      </c>
      <c r="AH20" s="12">
        <v>846900</v>
      </c>
      <c r="AI20" s="12">
        <v>25300</v>
      </c>
      <c r="AJ20" s="12">
        <v>10600</v>
      </c>
      <c r="AK20" s="12">
        <v>166544400</v>
      </c>
      <c r="AL20" s="12">
        <v>66860600</v>
      </c>
      <c r="AM20" s="12"/>
      <c r="AN20" s="12"/>
      <c r="AO20" s="12"/>
      <c r="AP20" s="12"/>
      <c r="AQ20" s="12">
        <v>3353000</v>
      </c>
      <c r="AR20" s="12">
        <v>1015500</v>
      </c>
      <c r="AS20" s="12">
        <v>94700</v>
      </c>
      <c r="AT20" s="12">
        <v>26400</v>
      </c>
      <c r="AU20" s="12"/>
      <c r="AV20" s="12"/>
      <c r="AW20" s="12"/>
      <c r="AX20" s="12"/>
      <c r="AY20" s="12">
        <v>12267400</v>
      </c>
      <c r="AZ20" s="12"/>
      <c r="BA20" s="12"/>
      <c r="BB20" s="12"/>
      <c r="BC20" s="12">
        <v>12109800</v>
      </c>
      <c r="BD20" s="12">
        <v>4013189.81</v>
      </c>
      <c r="BE20" s="12">
        <v>1491900</v>
      </c>
      <c r="BF20" s="12">
        <v>385100</v>
      </c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>
        <v>24583017</v>
      </c>
      <c r="BR20" s="12">
        <v>12291500</v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3"/>
      <c r="CE20" s="12"/>
      <c r="CF20" s="12"/>
      <c r="CG20" s="12"/>
      <c r="CH20" s="12">
        <v>1402900</v>
      </c>
      <c r="CI20" s="12">
        <v>350724.9</v>
      </c>
      <c r="CJ20" s="12">
        <v>141200</v>
      </c>
      <c r="CK20" s="12">
        <v>700</v>
      </c>
      <c r="CL20" s="12"/>
      <c r="CM20" s="12"/>
      <c r="CN20" s="12">
        <v>374900</v>
      </c>
      <c r="CO20" s="12">
        <v>141775</v>
      </c>
      <c r="CP20" s="12">
        <v>105000</v>
      </c>
      <c r="CQ20" s="12">
        <v>30000</v>
      </c>
      <c r="CR20" s="12">
        <v>66200</v>
      </c>
      <c r="CS20" s="12">
        <v>33267.410000000003</v>
      </c>
      <c r="CT20" s="2">
        <f t="shared" si="0"/>
        <v>326597817</v>
      </c>
      <c r="CU20" s="2">
        <f t="shared" si="1"/>
        <v>116301691.12</v>
      </c>
    </row>
    <row r="21" spans="1:99">
      <c r="A21" s="1" t="s">
        <v>127</v>
      </c>
      <c r="B21" s="1" t="s">
        <v>128</v>
      </c>
      <c r="C21" s="12"/>
      <c r="D21" s="12"/>
      <c r="E21" s="12">
        <v>35493000</v>
      </c>
      <c r="F21" s="12">
        <f>[1]первонач!H21</f>
        <v>15082400</v>
      </c>
      <c r="G21" s="12"/>
      <c r="H21" s="12"/>
      <c r="I21" s="12">
        <v>1890000</v>
      </c>
      <c r="J21" s="12">
        <v>472500</v>
      </c>
      <c r="K21" s="12">
        <v>245800</v>
      </c>
      <c r="L21" s="12">
        <v>61500</v>
      </c>
      <c r="M21" s="12">
        <v>600</v>
      </c>
      <c r="N21" s="12">
        <v>600</v>
      </c>
      <c r="O21" s="12">
        <v>181100</v>
      </c>
      <c r="P21" s="12">
        <v>45276</v>
      </c>
      <c r="Q21" s="12"/>
      <c r="R21" s="12"/>
      <c r="S21" s="12"/>
      <c r="T21" s="12"/>
      <c r="U21" s="12"/>
      <c r="V21" s="12"/>
      <c r="W21" s="12"/>
      <c r="X21" s="12"/>
      <c r="Y21" s="12">
        <v>405800</v>
      </c>
      <c r="Z21" s="12">
        <v>95731</v>
      </c>
      <c r="AA21" s="12"/>
      <c r="AB21" s="12"/>
      <c r="AC21" s="12">
        <v>100</v>
      </c>
      <c r="AD21" s="12"/>
      <c r="AE21" s="12">
        <v>28400500</v>
      </c>
      <c r="AF21" s="12">
        <v>10217632.4</v>
      </c>
      <c r="AG21" s="12">
        <v>627200</v>
      </c>
      <c r="AH21" s="12">
        <v>468700</v>
      </c>
      <c r="AI21" s="12">
        <v>12600</v>
      </c>
      <c r="AJ21" s="12">
        <v>9300</v>
      </c>
      <c r="AK21" s="12">
        <v>88892800</v>
      </c>
      <c r="AL21" s="12">
        <v>39837029.420000002</v>
      </c>
      <c r="AM21" s="12">
        <v>35500</v>
      </c>
      <c r="AN21" s="12">
        <v>3200</v>
      </c>
      <c r="AO21" s="12">
        <v>6400</v>
      </c>
      <c r="AP21" s="12"/>
      <c r="AQ21" s="12">
        <v>2979200</v>
      </c>
      <c r="AR21" s="12">
        <v>906300</v>
      </c>
      <c r="AS21" s="12">
        <v>85300</v>
      </c>
      <c r="AT21" s="12">
        <v>28500</v>
      </c>
      <c r="AU21" s="12"/>
      <c r="AV21" s="12"/>
      <c r="AW21" s="12"/>
      <c r="AX21" s="12"/>
      <c r="AY21" s="12"/>
      <c r="AZ21" s="12"/>
      <c r="BA21" s="12"/>
      <c r="BB21" s="12"/>
      <c r="BC21" s="12">
        <v>10494900</v>
      </c>
      <c r="BD21" s="12">
        <v>3777062.47</v>
      </c>
      <c r="BE21" s="12">
        <v>1243300</v>
      </c>
      <c r="BF21" s="12">
        <v>228390</v>
      </c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3">
        <v>217900</v>
      </c>
      <c r="CE21" s="12"/>
      <c r="CF21" s="12"/>
      <c r="CG21" s="12"/>
      <c r="CH21" s="12">
        <v>873800</v>
      </c>
      <c r="CI21" s="12">
        <v>218450.1</v>
      </c>
      <c r="CJ21" s="12">
        <v>1200</v>
      </c>
      <c r="CK21" s="12">
        <v>300</v>
      </c>
      <c r="CL21" s="12"/>
      <c r="CM21" s="12"/>
      <c r="CN21" s="12">
        <v>355600</v>
      </c>
      <c r="CO21" s="12">
        <v>80324</v>
      </c>
      <c r="CP21" s="12"/>
      <c r="CQ21" s="12"/>
      <c r="CR21" s="12">
        <v>74700</v>
      </c>
      <c r="CS21" s="12">
        <v>32587.41</v>
      </c>
      <c r="CT21" s="2">
        <f t="shared" si="0"/>
        <v>172517300</v>
      </c>
      <c r="CU21" s="2">
        <f t="shared" si="1"/>
        <v>71565782.799999982</v>
      </c>
    </row>
    <row r="22" spans="1:99">
      <c r="A22" s="1" t="s">
        <v>129</v>
      </c>
      <c r="B22" s="1" t="s">
        <v>130</v>
      </c>
      <c r="C22" s="12"/>
      <c r="D22" s="12"/>
      <c r="E22" s="12">
        <v>96574000</v>
      </c>
      <c r="F22" s="12">
        <f>[1]первонач!H22</f>
        <v>26643400</v>
      </c>
      <c r="G22" s="12"/>
      <c r="H22" s="12"/>
      <c r="I22" s="12">
        <v>3924000</v>
      </c>
      <c r="J22" s="12">
        <v>981000</v>
      </c>
      <c r="K22" s="12">
        <v>263300</v>
      </c>
      <c r="L22" s="12">
        <v>66000</v>
      </c>
      <c r="M22" s="12">
        <v>700</v>
      </c>
      <c r="N22" s="12">
        <v>700</v>
      </c>
      <c r="O22" s="12">
        <v>191800</v>
      </c>
      <c r="P22" s="12">
        <v>51883</v>
      </c>
      <c r="Q22" s="12">
        <v>516400</v>
      </c>
      <c r="R22" s="12"/>
      <c r="S22" s="12">
        <v>85600</v>
      </c>
      <c r="T22" s="12"/>
      <c r="U22" s="12">
        <v>939000</v>
      </c>
      <c r="V22" s="12"/>
      <c r="W22" s="12">
        <v>888000</v>
      </c>
      <c r="X22" s="12"/>
      <c r="Y22" s="12">
        <v>244600</v>
      </c>
      <c r="Z22" s="12">
        <v>70925</v>
      </c>
      <c r="AA22" s="12"/>
      <c r="AB22" s="12"/>
      <c r="AC22" s="12">
        <v>200</v>
      </c>
      <c r="AD22" s="12"/>
      <c r="AE22" s="12">
        <v>58023900</v>
      </c>
      <c r="AF22" s="12">
        <v>22858400</v>
      </c>
      <c r="AG22" s="12">
        <v>2208600</v>
      </c>
      <c r="AH22" s="12">
        <v>2208600</v>
      </c>
      <c r="AI22" s="12">
        <v>50500</v>
      </c>
      <c r="AJ22" s="12">
        <v>27300</v>
      </c>
      <c r="AK22" s="12">
        <v>181450500</v>
      </c>
      <c r="AL22" s="12">
        <v>77085300</v>
      </c>
      <c r="AM22" s="12">
        <v>491000</v>
      </c>
      <c r="AN22" s="12">
        <v>215620</v>
      </c>
      <c r="AO22" s="12">
        <v>87900</v>
      </c>
      <c r="AP22" s="12">
        <v>26990</v>
      </c>
      <c r="AQ22" s="12">
        <v>6349600</v>
      </c>
      <c r="AR22" s="12">
        <v>2136200</v>
      </c>
      <c r="AS22" s="12">
        <v>170500</v>
      </c>
      <c r="AT22" s="12">
        <v>30000</v>
      </c>
      <c r="AU22" s="12">
        <v>2110400</v>
      </c>
      <c r="AV22" s="12">
        <v>379000</v>
      </c>
      <c r="AW22" s="12"/>
      <c r="AX22" s="12"/>
      <c r="AY22" s="12"/>
      <c r="AZ22" s="12"/>
      <c r="BA22" s="12"/>
      <c r="BB22" s="12"/>
      <c r="BC22" s="12">
        <v>12949200</v>
      </c>
      <c r="BD22" s="12">
        <v>4495420.34</v>
      </c>
      <c r="BE22" s="12">
        <v>2983700</v>
      </c>
      <c r="BF22" s="12">
        <v>586100</v>
      </c>
      <c r="BG22" s="12"/>
      <c r="BH22" s="12"/>
      <c r="BI22" s="12"/>
      <c r="BJ22" s="12"/>
      <c r="BK22" s="12"/>
      <c r="BL22" s="12"/>
      <c r="BM22" s="12"/>
      <c r="BN22" s="12"/>
      <c r="BO22" s="12">
        <v>30356900</v>
      </c>
      <c r="BP22" s="12"/>
      <c r="BQ22" s="12"/>
      <c r="BR22" s="12"/>
      <c r="BS22" s="12">
        <v>30489960</v>
      </c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3"/>
      <c r="CE22" s="12"/>
      <c r="CF22" s="12"/>
      <c r="CG22" s="12"/>
      <c r="CH22" s="12">
        <v>1661100</v>
      </c>
      <c r="CI22" s="12">
        <v>415275</v>
      </c>
      <c r="CJ22" s="12">
        <v>300</v>
      </c>
      <c r="CK22" s="12">
        <v>70</v>
      </c>
      <c r="CL22" s="12"/>
      <c r="CM22" s="12"/>
      <c r="CN22" s="12">
        <v>374900</v>
      </c>
      <c r="CO22" s="12">
        <v>102100</v>
      </c>
      <c r="CP22" s="12"/>
      <c r="CQ22" s="12"/>
      <c r="CR22" s="12">
        <v>64500</v>
      </c>
      <c r="CS22" s="12">
        <v>38707.410000000003</v>
      </c>
      <c r="CT22" s="2">
        <f t="shared" si="0"/>
        <v>433451060</v>
      </c>
      <c r="CU22" s="2">
        <f t="shared" si="1"/>
        <v>138418990.75</v>
      </c>
    </row>
    <row r="23" spans="1:99">
      <c r="A23" s="1" t="s">
        <v>131</v>
      </c>
      <c r="B23" s="1" t="s">
        <v>132</v>
      </c>
      <c r="C23" s="12"/>
      <c r="D23" s="12"/>
      <c r="E23" s="12">
        <v>23042000</v>
      </c>
      <c r="F23" s="12">
        <f>[1]первонач!H23</f>
        <v>5760600</v>
      </c>
      <c r="G23" s="12"/>
      <c r="H23" s="12"/>
      <c r="I23" s="12">
        <v>3721000</v>
      </c>
      <c r="J23" s="12">
        <v>930300</v>
      </c>
      <c r="K23" s="12">
        <v>122900</v>
      </c>
      <c r="L23" s="12">
        <v>30600</v>
      </c>
      <c r="M23" s="12">
        <v>400</v>
      </c>
      <c r="N23" s="12">
        <v>400</v>
      </c>
      <c r="O23" s="12">
        <v>404900</v>
      </c>
      <c r="P23" s="12">
        <v>104928</v>
      </c>
      <c r="Q23" s="12"/>
      <c r="R23" s="12"/>
      <c r="S23" s="12"/>
      <c r="T23" s="12"/>
      <c r="U23" s="12">
        <v>367000</v>
      </c>
      <c r="V23" s="12"/>
      <c r="W23" s="12">
        <v>200000</v>
      </c>
      <c r="X23" s="12"/>
      <c r="Y23" s="12">
        <v>484600</v>
      </c>
      <c r="Z23" s="12"/>
      <c r="AA23" s="12"/>
      <c r="AB23" s="12"/>
      <c r="AC23" s="12">
        <v>600</v>
      </c>
      <c r="AD23" s="12"/>
      <c r="AE23" s="12">
        <v>51651800</v>
      </c>
      <c r="AF23" s="12">
        <v>12548100</v>
      </c>
      <c r="AG23" s="12">
        <v>1329600</v>
      </c>
      <c r="AH23" s="12">
        <v>584500</v>
      </c>
      <c r="AI23" s="12">
        <v>25300</v>
      </c>
      <c r="AJ23" s="12">
        <v>6300</v>
      </c>
      <c r="AK23" s="12">
        <v>122252100</v>
      </c>
      <c r="AL23" s="12">
        <v>55927000</v>
      </c>
      <c r="AM23" s="12">
        <v>54800</v>
      </c>
      <c r="AN23" s="12">
        <v>25380</v>
      </c>
      <c r="AO23" s="12">
        <v>9800</v>
      </c>
      <c r="AP23" s="12">
        <v>2789</v>
      </c>
      <c r="AQ23" s="12">
        <v>318800</v>
      </c>
      <c r="AR23" s="12">
        <v>246300</v>
      </c>
      <c r="AS23" s="12">
        <v>9500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>
        <v>9431700</v>
      </c>
      <c r="BD23" s="12">
        <v>3305882.56</v>
      </c>
      <c r="BE23" s="12">
        <v>2359400</v>
      </c>
      <c r="BF23" s="12">
        <v>719700</v>
      </c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>
        <v>101810.27</v>
      </c>
      <c r="BX23" s="12"/>
      <c r="BY23" s="12"/>
      <c r="BZ23" s="12"/>
      <c r="CA23" s="12"/>
      <c r="CB23" s="12"/>
      <c r="CC23" s="12"/>
      <c r="CD23" s="13"/>
      <c r="CE23" s="12"/>
      <c r="CF23" s="12"/>
      <c r="CG23" s="12"/>
      <c r="CH23" s="12">
        <v>915900</v>
      </c>
      <c r="CI23" s="12">
        <v>228975</v>
      </c>
      <c r="CJ23" s="12">
        <v>2000</v>
      </c>
      <c r="CK23" s="12">
        <v>500</v>
      </c>
      <c r="CL23" s="12"/>
      <c r="CM23" s="12"/>
      <c r="CN23" s="12">
        <v>394000</v>
      </c>
      <c r="CO23" s="12">
        <v>106779</v>
      </c>
      <c r="CP23" s="12"/>
      <c r="CQ23" s="12"/>
      <c r="CR23" s="12">
        <v>64500</v>
      </c>
      <c r="CS23" s="12">
        <v>31482.41</v>
      </c>
      <c r="CT23" s="2">
        <f t="shared" si="0"/>
        <v>217264410.27000001</v>
      </c>
      <c r="CU23" s="2">
        <f t="shared" si="1"/>
        <v>80560515.969999999</v>
      </c>
    </row>
    <row r="24" spans="1:99">
      <c r="A24" s="1" t="s">
        <v>133</v>
      </c>
      <c r="B24" s="1" t="s">
        <v>134</v>
      </c>
      <c r="C24" s="12"/>
      <c r="D24" s="12"/>
      <c r="E24" s="12">
        <v>53061000</v>
      </c>
      <c r="F24" s="12">
        <f>[1]первонач!H24</f>
        <v>15719800</v>
      </c>
      <c r="G24" s="12"/>
      <c r="H24" s="12"/>
      <c r="I24" s="12">
        <v>4066000</v>
      </c>
      <c r="J24" s="12">
        <v>1016400</v>
      </c>
      <c r="K24" s="12">
        <v>263300</v>
      </c>
      <c r="L24" s="12">
        <v>66000</v>
      </c>
      <c r="M24" s="12">
        <v>700</v>
      </c>
      <c r="N24" s="12">
        <v>700</v>
      </c>
      <c r="O24" s="12">
        <v>383600</v>
      </c>
      <c r="P24" s="12">
        <v>88434</v>
      </c>
      <c r="Q24" s="12">
        <v>793100</v>
      </c>
      <c r="R24" s="12"/>
      <c r="S24" s="12">
        <v>85700</v>
      </c>
      <c r="T24" s="12"/>
      <c r="U24" s="12">
        <v>121952</v>
      </c>
      <c r="V24" s="12"/>
      <c r="W24" s="12">
        <v>250000</v>
      </c>
      <c r="X24" s="12"/>
      <c r="Y24" s="12">
        <v>690300</v>
      </c>
      <c r="Z24" s="12">
        <v>152190.29999999999</v>
      </c>
      <c r="AA24" s="12"/>
      <c r="AB24" s="12"/>
      <c r="AC24" s="12">
        <v>700</v>
      </c>
      <c r="AD24" s="12"/>
      <c r="AE24" s="12">
        <v>39905000</v>
      </c>
      <c r="AF24" s="12">
        <v>20125550</v>
      </c>
      <c r="AG24" s="12">
        <v>2186900</v>
      </c>
      <c r="AH24" s="12">
        <v>1333400</v>
      </c>
      <c r="AI24" s="12">
        <v>25300</v>
      </c>
      <c r="AJ24" s="12">
        <v>6300</v>
      </c>
      <c r="AK24" s="12">
        <v>194746700</v>
      </c>
      <c r="AL24" s="12">
        <v>59524300</v>
      </c>
      <c r="AM24" s="12">
        <v>189500</v>
      </c>
      <c r="AN24" s="12">
        <v>48760</v>
      </c>
      <c r="AO24" s="12">
        <v>33900</v>
      </c>
      <c r="AP24" s="12">
        <v>6598</v>
      </c>
      <c r="AQ24" s="12">
        <v>4891900</v>
      </c>
      <c r="AR24" s="12">
        <v>1650500</v>
      </c>
      <c r="AS24" s="12">
        <v>132600</v>
      </c>
      <c r="AT24" s="12">
        <v>36700</v>
      </c>
      <c r="AU24" s="12"/>
      <c r="AV24" s="12"/>
      <c r="AW24" s="12"/>
      <c r="AX24" s="12"/>
      <c r="AY24" s="12"/>
      <c r="AZ24" s="12"/>
      <c r="BA24" s="12"/>
      <c r="BB24" s="12"/>
      <c r="BC24" s="12">
        <v>13811800</v>
      </c>
      <c r="BD24" s="12">
        <v>4665543</v>
      </c>
      <c r="BE24" s="12">
        <v>2486400</v>
      </c>
      <c r="BF24" s="12">
        <v>631900</v>
      </c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3"/>
      <c r="CE24" s="12"/>
      <c r="CF24" s="12"/>
      <c r="CG24" s="12"/>
      <c r="CH24" s="12">
        <v>1007200</v>
      </c>
      <c r="CI24" s="12">
        <v>251799.9</v>
      </c>
      <c r="CJ24" s="12">
        <v>2100</v>
      </c>
      <c r="CK24" s="12">
        <v>520</v>
      </c>
      <c r="CL24" s="12"/>
      <c r="CM24" s="12"/>
      <c r="CN24" s="12">
        <v>374800</v>
      </c>
      <c r="CO24" s="12">
        <v>88200</v>
      </c>
      <c r="CP24" s="12"/>
      <c r="CQ24" s="12"/>
      <c r="CR24" s="12">
        <v>74700</v>
      </c>
      <c r="CS24" s="12">
        <v>44232.41</v>
      </c>
      <c r="CT24" s="2">
        <f t="shared" si="0"/>
        <v>319585152</v>
      </c>
      <c r="CU24" s="2">
        <f t="shared" si="1"/>
        <v>105457827.61</v>
      </c>
    </row>
    <row r="25" spans="1:99">
      <c r="A25" s="1" t="s">
        <v>135</v>
      </c>
      <c r="B25" s="1" t="s">
        <v>136</v>
      </c>
      <c r="C25" s="12"/>
      <c r="D25" s="12"/>
      <c r="E25" s="12">
        <v>23748000</v>
      </c>
      <c r="F25" s="12">
        <f>[1]первонач!H25</f>
        <v>5937000</v>
      </c>
      <c r="G25" s="12"/>
      <c r="H25" s="12"/>
      <c r="I25" s="12">
        <v>1424000</v>
      </c>
      <c r="J25" s="12">
        <v>356100</v>
      </c>
      <c r="K25" s="12">
        <v>263300</v>
      </c>
      <c r="L25" s="12">
        <v>66000</v>
      </c>
      <c r="M25" s="12">
        <v>700</v>
      </c>
      <c r="N25" s="12">
        <v>700</v>
      </c>
      <c r="O25" s="12">
        <v>181100</v>
      </c>
      <c r="P25" s="12">
        <v>33870</v>
      </c>
      <c r="Q25" s="12"/>
      <c r="R25" s="12"/>
      <c r="S25" s="12"/>
      <c r="T25" s="12"/>
      <c r="U25" s="12"/>
      <c r="V25" s="12"/>
      <c r="W25" s="12"/>
      <c r="X25" s="12"/>
      <c r="Y25" s="12">
        <v>72300</v>
      </c>
      <c r="Z25" s="12"/>
      <c r="AA25" s="12"/>
      <c r="AB25" s="12"/>
      <c r="AC25" s="12">
        <v>100</v>
      </c>
      <c r="AD25" s="12"/>
      <c r="AE25" s="12">
        <v>19260500</v>
      </c>
      <c r="AF25" s="12">
        <v>7321600</v>
      </c>
      <c r="AG25" s="12">
        <v>260000</v>
      </c>
      <c r="AH25" s="12">
        <v>184700</v>
      </c>
      <c r="AI25" s="12">
        <v>12600</v>
      </c>
      <c r="AJ25" s="12">
        <v>3300</v>
      </c>
      <c r="AK25" s="12">
        <v>62699800</v>
      </c>
      <c r="AL25" s="12">
        <v>38468000</v>
      </c>
      <c r="AM25" s="12"/>
      <c r="AN25" s="12"/>
      <c r="AO25" s="12"/>
      <c r="AP25" s="12"/>
      <c r="AQ25" s="12">
        <v>1649000</v>
      </c>
      <c r="AR25" s="12">
        <v>660000</v>
      </c>
      <c r="AS25" s="12">
        <v>47400</v>
      </c>
      <c r="AT25" s="12">
        <v>16000</v>
      </c>
      <c r="AU25" s="12"/>
      <c r="AV25" s="12"/>
      <c r="AW25" s="12">
        <v>23391600</v>
      </c>
      <c r="AX25" s="12"/>
      <c r="AY25" s="12"/>
      <c r="AZ25" s="12"/>
      <c r="BA25" s="12"/>
      <c r="BB25" s="12"/>
      <c r="BC25" s="12">
        <v>8500300</v>
      </c>
      <c r="BD25" s="12">
        <v>2696336.5</v>
      </c>
      <c r="BE25" s="12">
        <v>994600</v>
      </c>
      <c r="BF25" s="12">
        <v>185580</v>
      </c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3"/>
      <c r="CE25" s="12"/>
      <c r="CF25" s="12"/>
      <c r="CG25" s="12"/>
      <c r="CH25" s="12">
        <v>1110500</v>
      </c>
      <c r="CI25" s="12">
        <v>277625.09999999998</v>
      </c>
      <c r="CJ25" s="12">
        <v>2600</v>
      </c>
      <c r="CK25" s="12">
        <v>650</v>
      </c>
      <c r="CL25" s="12"/>
      <c r="CM25" s="12"/>
      <c r="CN25" s="12">
        <v>355600</v>
      </c>
      <c r="CO25" s="12">
        <v>67569</v>
      </c>
      <c r="CP25" s="12"/>
      <c r="CQ25" s="12"/>
      <c r="CR25" s="12">
        <v>66200</v>
      </c>
      <c r="CS25" s="12">
        <v>30547.41</v>
      </c>
      <c r="CT25" s="2">
        <f t="shared" si="0"/>
        <v>144040200</v>
      </c>
      <c r="CU25" s="2">
        <f t="shared" si="1"/>
        <v>56305578.009999998</v>
      </c>
    </row>
    <row r="26" spans="1:99">
      <c r="A26" s="1" t="s">
        <v>137</v>
      </c>
      <c r="B26" s="1" t="s">
        <v>138</v>
      </c>
      <c r="C26" s="12"/>
      <c r="D26" s="12"/>
      <c r="E26" s="12">
        <v>66279000</v>
      </c>
      <c r="F26" s="12">
        <f>[1]первонач!H26</f>
        <v>26451700</v>
      </c>
      <c r="G26" s="12"/>
      <c r="H26" s="12"/>
      <c r="I26" s="12">
        <v>5505000</v>
      </c>
      <c r="J26" s="12">
        <v>1376400</v>
      </c>
      <c r="K26" s="12">
        <v>351100</v>
      </c>
      <c r="L26" s="12">
        <v>87900</v>
      </c>
      <c r="M26" s="12">
        <v>1000</v>
      </c>
      <c r="N26" s="12">
        <v>1000</v>
      </c>
      <c r="O26" s="12">
        <v>405000</v>
      </c>
      <c r="P26" s="12">
        <v>98799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>
        <v>54531100</v>
      </c>
      <c r="AF26" s="12">
        <v>16740500</v>
      </c>
      <c r="AG26" s="12">
        <v>1280500</v>
      </c>
      <c r="AH26" s="12">
        <v>1217200</v>
      </c>
      <c r="AI26" s="12">
        <v>37900</v>
      </c>
      <c r="AJ26" s="12">
        <v>9600</v>
      </c>
      <c r="AK26" s="12">
        <v>265027400</v>
      </c>
      <c r="AL26" s="12">
        <v>73094900</v>
      </c>
      <c r="AM26" s="12">
        <v>140600</v>
      </c>
      <c r="AN26" s="12">
        <v>34060</v>
      </c>
      <c r="AO26" s="12">
        <v>25200</v>
      </c>
      <c r="AP26" s="12">
        <v>3912</v>
      </c>
      <c r="AQ26" s="12">
        <v>3616800</v>
      </c>
      <c r="AR26" s="12">
        <v>938000</v>
      </c>
      <c r="AS26" s="12">
        <v>94700</v>
      </c>
      <c r="AT26" s="12">
        <v>22100</v>
      </c>
      <c r="AU26" s="12">
        <v>1574900</v>
      </c>
      <c r="AV26" s="12">
        <v>748700</v>
      </c>
      <c r="AW26" s="12"/>
      <c r="AX26" s="12"/>
      <c r="AY26" s="12"/>
      <c r="AZ26" s="12"/>
      <c r="BA26" s="12"/>
      <c r="BB26" s="12"/>
      <c r="BC26" s="12">
        <v>24068800</v>
      </c>
      <c r="BD26" s="12">
        <v>8492822</v>
      </c>
      <c r="BE26" s="12">
        <v>3481000</v>
      </c>
      <c r="BF26" s="12">
        <v>651600</v>
      </c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>
        <v>1550000</v>
      </c>
      <c r="BV26" s="12">
        <v>1550000</v>
      </c>
      <c r="BW26" s="12"/>
      <c r="BX26" s="12"/>
      <c r="BY26" s="12"/>
      <c r="BZ26" s="12"/>
      <c r="CA26" s="12"/>
      <c r="CB26" s="12"/>
      <c r="CC26" s="12"/>
      <c r="CD26" s="13"/>
      <c r="CE26" s="12"/>
      <c r="CF26" s="12"/>
      <c r="CG26" s="12"/>
      <c r="CH26" s="12">
        <v>1733100</v>
      </c>
      <c r="CI26" s="12">
        <v>433275</v>
      </c>
      <c r="CJ26" s="12">
        <v>2600</v>
      </c>
      <c r="CK26" s="12">
        <v>650</v>
      </c>
      <c r="CL26" s="12"/>
      <c r="CM26" s="12"/>
      <c r="CN26" s="12">
        <v>394000</v>
      </c>
      <c r="CO26" s="12">
        <v>84256</v>
      </c>
      <c r="CP26" s="12"/>
      <c r="CQ26" s="12"/>
      <c r="CR26" s="12">
        <v>74000</v>
      </c>
      <c r="CS26" s="12">
        <v>39642.410000000003</v>
      </c>
      <c r="CT26" s="2">
        <f t="shared" si="0"/>
        <v>430173700</v>
      </c>
      <c r="CU26" s="2">
        <f t="shared" si="1"/>
        <v>132077016.41</v>
      </c>
    </row>
    <row r="27" spans="1:99">
      <c r="A27" s="1" t="s">
        <v>139</v>
      </c>
      <c r="B27" s="1" t="s">
        <v>140</v>
      </c>
      <c r="C27" s="12"/>
      <c r="D27" s="12"/>
      <c r="E27" s="12">
        <v>46515000</v>
      </c>
      <c r="F27" s="12">
        <f>[1]первонач!H27</f>
        <v>14410700</v>
      </c>
      <c r="G27" s="12"/>
      <c r="H27" s="12"/>
      <c r="I27" s="12">
        <v>1484000</v>
      </c>
      <c r="J27" s="12">
        <v>371100</v>
      </c>
      <c r="K27" s="12">
        <v>193100</v>
      </c>
      <c r="L27" s="12">
        <v>48300</v>
      </c>
      <c r="M27" s="12">
        <v>500</v>
      </c>
      <c r="N27" s="12">
        <v>500</v>
      </c>
      <c r="O27" s="12">
        <v>181100</v>
      </c>
      <c r="P27" s="12">
        <v>41084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>
        <v>21210800</v>
      </c>
      <c r="AF27" s="12">
        <v>8594150</v>
      </c>
      <c r="AG27" s="12">
        <v>579200</v>
      </c>
      <c r="AH27" s="12">
        <v>419000</v>
      </c>
      <c r="AI27" s="12">
        <v>12600</v>
      </c>
      <c r="AJ27" s="12">
        <v>7500</v>
      </c>
      <c r="AK27" s="12">
        <v>123649500</v>
      </c>
      <c r="AL27" s="12">
        <v>38762200</v>
      </c>
      <c r="AM27" s="12">
        <v>51800</v>
      </c>
      <c r="AN27" s="12"/>
      <c r="AO27" s="12">
        <v>9300</v>
      </c>
      <c r="AP27" s="12"/>
      <c r="AQ27" s="12">
        <v>2654600</v>
      </c>
      <c r="AR27" s="12">
        <v>854800</v>
      </c>
      <c r="AS27" s="12">
        <v>75800</v>
      </c>
      <c r="AT27" s="12">
        <v>19500</v>
      </c>
      <c r="AU27" s="12"/>
      <c r="AV27" s="12"/>
      <c r="AW27" s="12"/>
      <c r="AX27" s="12"/>
      <c r="AY27" s="12"/>
      <c r="AZ27" s="12"/>
      <c r="BA27" s="12"/>
      <c r="BB27" s="12"/>
      <c r="BC27" s="12">
        <v>7033300</v>
      </c>
      <c r="BD27" s="12">
        <v>2285096.2799999998</v>
      </c>
      <c r="BE27" s="12">
        <v>994600</v>
      </c>
      <c r="BF27" s="12">
        <v>321000</v>
      </c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3"/>
      <c r="CE27" s="12"/>
      <c r="CF27" s="12"/>
      <c r="CG27" s="12"/>
      <c r="CH27" s="12">
        <v>726700</v>
      </c>
      <c r="CI27" s="12">
        <v>181674.9</v>
      </c>
      <c r="CJ27" s="12">
        <v>600</v>
      </c>
      <c r="CK27" s="12">
        <v>140</v>
      </c>
      <c r="CL27" s="12"/>
      <c r="CM27" s="12"/>
      <c r="CN27" s="12">
        <v>355600</v>
      </c>
      <c r="CO27" s="12">
        <v>78000</v>
      </c>
      <c r="CP27" s="12"/>
      <c r="CQ27" s="12"/>
      <c r="CR27" s="12">
        <v>61900</v>
      </c>
      <c r="CS27" s="12">
        <v>28847.41</v>
      </c>
      <c r="CT27" s="2">
        <f t="shared" si="0"/>
        <v>205790000</v>
      </c>
      <c r="CU27" s="2">
        <f t="shared" si="1"/>
        <v>66423592.589999996</v>
      </c>
    </row>
    <row r="28" spans="1:99">
      <c r="A28" s="1" t="s">
        <v>141</v>
      </c>
      <c r="B28" s="1" t="s">
        <v>142</v>
      </c>
      <c r="C28" s="12"/>
      <c r="D28" s="12"/>
      <c r="E28" s="12">
        <v>31237000</v>
      </c>
      <c r="F28" s="12">
        <f>[1]первонач!H28</f>
        <v>10149300</v>
      </c>
      <c r="G28" s="12"/>
      <c r="H28" s="12"/>
      <c r="I28" s="12">
        <v>2635000</v>
      </c>
      <c r="J28" s="12">
        <v>658800</v>
      </c>
      <c r="K28" s="12">
        <v>228200</v>
      </c>
      <c r="L28" s="12">
        <v>57000</v>
      </c>
      <c r="M28" s="12">
        <v>600</v>
      </c>
      <c r="N28" s="12">
        <v>600</v>
      </c>
      <c r="O28" s="12">
        <v>191800</v>
      </c>
      <c r="P28" s="12">
        <v>41008.1</v>
      </c>
      <c r="Q28" s="12">
        <v>216100</v>
      </c>
      <c r="R28" s="12"/>
      <c r="S28" s="12">
        <v>85700</v>
      </c>
      <c r="T28" s="12"/>
      <c r="U28" s="12">
        <v>279200</v>
      </c>
      <c r="V28" s="12"/>
      <c r="W28" s="12">
        <v>250000</v>
      </c>
      <c r="X28" s="12"/>
      <c r="Y28" s="12">
        <v>139100</v>
      </c>
      <c r="Z28" s="12"/>
      <c r="AA28" s="12"/>
      <c r="AB28" s="12"/>
      <c r="AC28" s="12">
        <v>100</v>
      </c>
      <c r="AD28" s="12"/>
      <c r="AE28" s="12">
        <v>28769500</v>
      </c>
      <c r="AF28" s="12">
        <v>14356250</v>
      </c>
      <c r="AG28" s="12">
        <v>1034300</v>
      </c>
      <c r="AH28" s="12">
        <v>541600</v>
      </c>
      <c r="AI28" s="12">
        <v>25300</v>
      </c>
      <c r="AJ28" s="12">
        <v>12700</v>
      </c>
      <c r="AK28" s="12">
        <v>110852300</v>
      </c>
      <c r="AL28" s="12">
        <v>47017900</v>
      </c>
      <c r="AM28" s="12"/>
      <c r="AN28" s="12"/>
      <c r="AO28" s="12"/>
      <c r="AP28" s="12"/>
      <c r="AQ28" s="12">
        <v>2521300</v>
      </c>
      <c r="AR28" s="12">
        <v>686400</v>
      </c>
      <c r="AS28" s="12">
        <v>66300</v>
      </c>
      <c r="AT28" s="12">
        <v>26300</v>
      </c>
      <c r="AU28" s="12">
        <v>2110400</v>
      </c>
      <c r="AV28" s="12">
        <v>818200</v>
      </c>
      <c r="AW28" s="12"/>
      <c r="AX28" s="12"/>
      <c r="AY28" s="12"/>
      <c r="AZ28" s="12"/>
      <c r="BA28" s="12"/>
      <c r="BB28" s="12"/>
      <c r="BC28" s="12">
        <v>13080400</v>
      </c>
      <c r="BD28" s="12">
        <v>4659834.47</v>
      </c>
      <c r="BE28" s="12">
        <v>1740500</v>
      </c>
      <c r="BF28" s="12">
        <v>430650</v>
      </c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3"/>
      <c r="CE28" s="12"/>
      <c r="CF28" s="12"/>
      <c r="CG28" s="12"/>
      <c r="CH28" s="12">
        <v>1415600</v>
      </c>
      <c r="CI28" s="12">
        <v>353900.1</v>
      </c>
      <c r="CJ28" s="12">
        <v>300</v>
      </c>
      <c r="CK28" s="12">
        <v>70</v>
      </c>
      <c r="CL28" s="12"/>
      <c r="CM28" s="12"/>
      <c r="CN28" s="12">
        <v>374800</v>
      </c>
      <c r="CO28" s="12">
        <v>95946</v>
      </c>
      <c r="CP28" s="12"/>
      <c r="CQ28" s="12"/>
      <c r="CR28" s="12">
        <v>66200</v>
      </c>
      <c r="CS28" s="12">
        <v>32077.41</v>
      </c>
      <c r="CT28" s="2">
        <f t="shared" si="0"/>
        <v>197320000</v>
      </c>
      <c r="CU28" s="2">
        <f t="shared" si="1"/>
        <v>79938536.079999983</v>
      </c>
    </row>
    <row r="29" spans="1:99">
      <c r="A29" s="1" t="s">
        <v>143</v>
      </c>
      <c r="B29" s="1" t="s">
        <v>144</v>
      </c>
      <c r="C29" s="12"/>
      <c r="D29" s="12"/>
      <c r="E29" s="12">
        <v>50956000</v>
      </c>
      <c r="F29" s="12">
        <f>[1]первонач!H29</f>
        <v>24502634</v>
      </c>
      <c r="G29" s="12"/>
      <c r="H29" s="12"/>
      <c r="I29" s="12">
        <v>3052000</v>
      </c>
      <c r="J29" s="12">
        <v>762900</v>
      </c>
      <c r="K29" s="12">
        <v>228200</v>
      </c>
      <c r="L29" s="12">
        <v>57000</v>
      </c>
      <c r="M29" s="12">
        <v>600</v>
      </c>
      <c r="N29" s="12">
        <v>600</v>
      </c>
      <c r="O29" s="12">
        <v>383600</v>
      </c>
      <c r="P29" s="12">
        <v>96278</v>
      </c>
      <c r="Q29" s="12">
        <v>129100</v>
      </c>
      <c r="R29" s="12"/>
      <c r="S29" s="12">
        <v>85700</v>
      </c>
      <c r="T29" s="12"/>
      <c r="U29" s="12"/>
      <c r="V29" s="12"/>
      <c r="W29" s="12"/>
      <c r="X29" s="12"/>
      <c r="Y29" s="12">
        <v>291000</v>
      </c>
      <c r="Z29" s="12"/>
      <c r="AA29" s="12"/>
      <c r="AB29" s="12"/>
      <c r="AC29" s="12">
        <v>300</v>
      </c>
      <c r="AD29" s="12"/>
      <c r="AE29" s="12">
        <v>31359000</v>
      </c>
      <c r="AF29" s="12">
        <v>9297500</v>
      </c>
      <c r="AG29" s="12">
        <v>1339900</v>
      </c>
      <c r="AH29" s="12">
        <v>1190100</v>
      </c>
      <c r="AI29" s="12">
        <v>25300</v>
      </c>
      <c r="AJ29" s="12">
        <v>10600</v>
      </c>
      <c r="AK29" s="12">
        <v>129943300</v>
      </c>
      <c r="AL29" s="12">
        <v>59863700</v>
      </c>
      <c r="AM29" s="12"/>
      <c r="AN29" s="12"/>
      <c r="AO29" s="12"/>
      <c r="AP29" s="12"/>
      <c r="AQ29" s="12">
        <v>2932800</v>
      </c>
      <c r="AR29" s="12">
        <v>912100</v>
      </c>
      <c r="AS29" s="12">
        <v>75800</v>
      </c>
      <c r="AT29" s="12">
        <v>28800</v>
      </c>
      <c r="AU29" s="12">
        <v>1165400</v>
      </c>
      <c r="AV29" s="12">
        <v>414000</v>
      </c>
      <c r="AW29" s="12"/>
      <c r="AX29" s="12"/>
      <c r="AY29" s="12"/>
      <c r="AZ29" s="12"/>
      <c r="BA29" s="12"/>
      <c r="BB29" s="12"/>
      <c r="BC29" s="12">
        <v>10342900</v>
      </c>
      <c r="BD29" s="12">
        <v>3439148</v>
      </c>
      <c r="BE29" s="12">
        <v>1989100</v>
      </c>
      <c r="BF29" s="12">
        <v>449600</v>
      </c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3"/>
      <c r="CE29" s="12"/>
      <c r="CF29" s="12"/>
      <c r="CG29" s="12"/>
      <c r="CH29" s="12">
        <v>1028800</v>
      </c>
      <c r="CI29" s="12">
        <v>257199.9</v>
      </c>
      <c r="CJ29" s="12">
        <v>3800</v>
      </c>
      <c r="CK29" s="12">
        <v>950</v>
      </c>
      <c r="CL29" s="12"/>
      <c r="CM29" s="12"/>
      <c r="CN29" s="12">
        <v>374800</v>
      </c>
      <c r="CO29" s="12">
        <v>121143</v>
      </c>
      <c r="CP29" s="12"/>
      <c r="CQ29" s="12"/>
      <c r="CR29" s="12">
        <v>68700</v>
      </c>
      <c r="CS29" s="12">
        <v>36327.410000000003</v>
      </c>
      <c r="CT29" s="2">
        <f t="shared" si="0"/>
        <v>235776100</v>
      </c>
      <c r="CU29" s="2">
        <f t="shared" si="1"/>
        <v>101440580.31</v>
      </c>
    </row>
    <row r="30" spans="1:99">
      <c r="A30" s="1" t="s">
        <v>145</v>
      </c>
      <c r="B30" s="1" t="s">
        <v>146</v>
      </c>
      <c r="C30" s="12"/>
      <c r="D30" s="12"/>
      <c r="E30" s="12">
        <v>64093000</v>
      </c>
      <c r="F30" s="12">
        <f>[1]первонач!H30</f>
        <v>30083660</v>
      </c>
      <c r="G30" s="12"/>
      <c r="H30" s="12"/>
      <c r="I30" s="12">
        <v>3264000</v>
      </c>
      <c r="J30" s="12">
        <v>816000</v>
      </c>
      <c r="K30" s="12">
        <v>245700</v>
      </c>
      <c r="L30" s="12">
        <v>61500</v>
      </c>
      <c r="M30" s="12">
        <v>600</v>
      </c>
      <c r="N30" s="12">
        <v>600</v>
      </c>
      <c r="O30" s="12">
        <v>383600</v>
      </c>
      <c r="P30" s="12">
        <v>86743</v>
      </c>
      <c r="Q30" s="12">
        <v>176500</v>
      </c>
      <c r="R30" s="12"/>
      <c r="S30" s="12">
        <v>85700</v>
      </c>
      <c r="T30" s="12"/>
      <c r="U30" s="12">
        <v>548439.69999999995</v>
      </c>
      <c r="V30" s="12"/>
      <c r="W30" s="12">
        <v>500000</v>
      </c>
      <c r="X30" s="12"/>
      <c r="Y30" s="12">
        <v>363800</v>
      </c>
      <c r="Z30" s="12"/>
      <c r="AA30" s="12"/>
      <c r="AB30" s="12"/>
      <c r="AC30" s="12">
        <v>600</v>
      </c>
      <c r="AD30" s="12"/>
      <c r="AE30" s="12">
        <v>39984300</v>
      </c>
      <c r="AF30" s="12">
        <v>19596950</v>
      </c>
      <c r="AG30" s="12">
        <v>1680800</v>
      </c>
      <c r="AH30" s="12">
        <v>1029100</v>
      </c>
      <c r="AI30" s="12">
        <v>25300</v>
      </c>
      <c r="AJ30" s="12">
        <v>15000</v>
      </c>
      <c r="AK30" s="12">
        <v>183726100</v>
      </c>
      <c r="AL30" s="12">
        <v>67222900</v>
      </c>
      <c r="AM30" s="12">
        <v>246400</v>
      </c>
      <c r="AN30" s="12">
        <v>191800</v>
      </c>
      <c r="AO30" s="12">
        <v>44100</v>
      </c>
      <c r="AP30" s="12">
        <v>14553</v>
      </c>
      <c r="AQ30" s="12">
        <v>2251800</v>
      </c>
      <c r="AR30" s="12">
        <v>552400</v>
      </c>
      <c r="AS30" s="12">
        <v>56800</v>
      </c>
      <c r="AT30" s="12">
        <v>11700</v>
      </c>
      <c r="AU30" s="12">
        <v>913400</v>
      </c>
      <c r="AV30" s="12">
        <v>382400</v>
      </c>
      <c r="AW30" s="12"/>
      <c r="AX30" s="12"/>
      <c r="AY30" s="12"/>
      <c r="AZ30" s="12"/>
      <c r="BA30" s="12"/>
      <c r="BB30" s="12"/>
      <c r="BC30" s="12">
        <v>12849800</v>
      </c>
      <c r="BD30" s="12">
        <v>4262563.57</v>
      </c>
      <c r="BE30" s="12">
        <v>2237800</v>
      </c>
      <c r="BF30" s="12">
        <v>629300</v>
      </c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3"/>
      <c r="CE30" s="12"/>
      <c r="CF30" s="12"/>
      <c r="CG30" s="12"/>
      <c r="CH30" s="12">
        <v>1342500</v>
      </c>
      <c r="CI30" s="12">
        <v>335625</v>
      </c>
      <c r="CJ30" s="12">
        <v>1000</v>
      </c>
      <c r="CK30" s="12">
        <v>250</v>
      </c>
      <c r="CL30" s="12"/>
      <c r="CM30" s="12"/>
      <c r="CN30" s="12">
        <v>374800</v>
      </c>
      <c r="CO30" s="12">
        <v>147376</v>
      </c>
      <c r="CP30" s="12">
        <v>217500</v>
      </c>
      <c r="CQ30" s="12">
        <v>47781</v>
      </c>
      <c r="CR30" s="12">
        <v>74700</v>
      </c>
      <c r="CS30" s="12">
        <v>40747.410000000003</v>
      </c>
      <c r="CT30" s="2">
        <f t="shared" si="0"/>
        <v>315689039.69999999</v>
      </c>
      <c r="CU30" s="2">
        <f t="shared" si="1"/>
        <v>125528948.97999999</v>
      </c>
    </row>
    <row r="31" spans="1:99">
      <c r="A31" s="1" t="s">
        <v>147</v>
      </c>
      <c r="B31" s="1" t="s">
        <v>148</v>
      </c>
      <c r="C31" s="12"/>
      <c r="D31" s="12"/>
      <c r="E31" s="12">
        <v>46206000</v>
      </c>
      <c r="F31" s="12">
        <f>[1]первонач!H31</f>
        <v>11551500</v>
      </c>
      <c r="G31" s="12"/>
      <c r="H31" s="12"/>
      <c r="I31" s="12">
        <v>176000</v>
      </c>
      <c r="J31" s="12">
        <v>44100</v>
      </c>
      <c r="K31" s="12">
        <v>35400</v>
      </c>
      <c r="L31" s="12">
        <v>9000</v>
      </c>
      <c r="M31" s="12">
        <v>100</v>
      </c>
      <c r="N31" s="12">
        <v>100</v>
      </c>
      <c r="O31" s="12">
        <v>105700</v>
      </c>
      <c r="P31" s="12">
        <v>28475.8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>
        <v>5237000</v>
      </c>
      <c r="AF31" s="12">
        <v>1984200</v>
      </c>
      <c r="AG31" s="12">
        <v>113700</v>
      </c>
      <c r="AH31" s="12">
        <v>113700</v>
      </c>
      <c r="AI31" s="12">
        <v>12700</v>
      </c>
      <c r="AJ31" s="12">
        <v>3300</v>
      </c>
      <c r="AK31" s="12">
        <v>11012200</v>
      </c>
      <c r="AL31" s="12">
        <v>3712200</v>
      </c>
      <c r="AM31" s="12"/>
      <c r="AN31" s="12"/>
      <c r="AO31" s="12"/>
      <c r="AP31" s="12"/>
      <c r="AQ31" s="12">
        <v>231800</v>
      </c>
      <c r="AR31" s="12">
        <v>80600</v>
      </c>
      <c r="AS31" s="12">
        <v>9500</v>
      </c>
      <c r="AT31" s="12">
        <v>3000</v>
      </c>
      <c r="AU31" s="12"/>
      <c r="AV31" s="12"/>
      <c r="AW31" s="12"/>
      <c r="AX31" s="12"/>
      <c r="AY31" s="12"/>
      <c r="AZ31" s="12"/>
      <c r="BA31" s="12"/>
      <c r="BB31" s="12"/>
      <c r="BC31" s="12">
        <v>717900</v>
      </c>
      <c r="BD31" s="12">
        <v>99398.05</v>
      </c>
      <c r="BE31" s="12">
        <v>289200</v>
      </c>
      <c r="BF31" s="12">
        <v>40900</v>
      </c>
      <c r="BG31" s="12"/>
      <c r="BH31" s="12"/>
      <c r="BI31" s="12"/>
      <c r="BJ31" s="12"/>
      <c r="BK31" s="12">
        <v>278400</v>
      </c>
      <c r="BL31" s="12"/>
      <c r="BM31" s="12">
        <v>20980</v>
      </c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3"/>
      <c r="CE31" s="12"/>
      <c r="CF31" s="12"/>
      <c r="CG31" s="12"/>
      <c r="CH31" s="12">
        <v>187000</v>
      </c>
      <c r="CI31" s="12">
        <v>46749.9</v>
      </c>
      <c r="CJ31" s="12">
        <v>300</v>
      </c>
      <c r="CK31" s="12">
        <v>70</v>
      </c>
      <c r="CL31" s="12">
        <v>74200</v>
      </c>
      <c r="CM31" s="12">
        <v>18600</v>
      </c>
      <c r="CN31" s="12">
        <v>410000</v>
      </c>
      <c r="CO31" s="12">
        <v>68351</v>
      </c>
      <c r="CP31" s="12">
        <v>31000</v>
      </c>
      <c r="CQ31" s="12"/>
      <c r="CR31" s="12">
        <v>49900</v>
      </c>
      <c r="CS31" s="12">
        <v>27252.41</v>
      </c>
      <c r="CT31" s="2">
        <f t="shared" si="0"/>
        <v>65198980</v>
      </c>
      <c r="CU31" s="2">
        <f t="shared" si="1"/>
        <v>17831497.16</v>
      </c>
    </row>
    <row r="32" spans="1:99">
      <c r="A32" s="1" t="s">
        <v>149</v>
      </c>
      <c r="B32" s="1" t="s">
        <v>150</v>
      </c>
      <c r="C32" s="12"/>
      <c r="D32" s="12"/>
      <c r="E32" s="12">
        <v>57718000</v>
      </c>
      <c r="F32" s="12">
        <f>[1]первонач!H32</f>
        <v>28229400</v>
      </c>
      <c r="G32" s="12"/>
      <c r="H32" s="12"/>
      <c r="I32" s="12">
        <v>1726000</v>
      </c>
      <c r="J32" s="12">
        <v>431400</v>
      </c>
      <c r="K32" s="12">
        <v>122900</v>
      </c>
      <c r="L32" s="12">
        <v>30600</v>
      </c>
      <c r="M32" s="12">
        <v>400</v>
      </c>
      <c r="N32" s="12">
        <v>400</v>
      </c>
      <c r="O32" s="12">
        <v>211300</v>
      </c>
      <c r="P32" s="12">
        <v>55254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>
        <v>30093700</v>
      </c>
      <c r="AF32" s="12">
        <v>10039200</v>
      </c>
      <c r="AG32" s="12">
        <v>638700</v>
      </c>
      <c r="AH32" s="12">
        <v>416300</v>
      </c>
      <c r="AI32" s="12">
        <v>12600</v>
      </c>
      <c r="AJ32" s="12">
        <v>7900</v>
      </c>
      <c r="AK32" s="12">
        <v>77062000</v>
      </c>
      <c r="AL32" s="12">
        <v>38136600</v>
      </c>
      <c r="AM32" s="12">
        <v>45400</v>
      </c>
      <c r="AN32" s="12">
        <v>2700</v>
      </c>
      <c r="AO32" s="12">
        <v>8100</v>
      </c>
      <c r="AP32" s="12">
        <v>483</v>
      </c>
      <c r="AQ32" s="12">
        <v>1252000</v>
      </c>
      <c r="AR32" s="12">
        <v>291000</v>
      </c>
      <c r="AS32" s="12">
        <v>37900</v>
      </c>
      <c r="AT32" s="12">
        <v>10900</v>
      </c>
      <c r="AU32" s="12">
        <v>1322900</v>
      </c>
      <c r="AV32" s="12">
        <v>120000</v>
      </c>
      <c r="AW32" s="12"/>
      <c r="AX32" s="12"/>
      <c r="AY32" s="12"/>
      <c r="AZ32" s="12"/>
      <c r="BA32" s="12"/>
      <c r="BB32" s="12"/>
      <c r="BC32" s="12">
        <v>5071400</v>
      </c>
      <c r="BD32" s="12">
        <v>1577287</v>
      </c>
      <c r="BE32" s="12">
        <v>1156700</v>
      </c>
      <c r="BF32" s="12">
        <v>288800</v>
      </c>
      <c r="BG32" s="12"/>
      <c r="BH32" s="12"/>
      <c r="BI32" s="12"/>
      <c r="BJ32" s="12"/>
      <c r="BK32" s="12">
        <v>363180</v>
      </c>
      <c r="BL32" s="12"/>
      <c r="BM32" s="12">
        <v>27400</v>
      </c>
      <c r="BN32" s="12"/>
      <c r="BO32" s="12"/>
      <c r="BP32" s="12"/>
      <c r="BQ32" s="12"/>
      <c r="BR32" s="12"/>
      <c r="BS32" s="12"/>
      <c r="BT32" s="12"/>
      <c r="BU32" s="12"/>
      <c r="BV32" s="12"/>
      <c r="BW32" s="12">
        <v>1238844.8</v>
      </c>
      <c r="BX32" s="12"/>
      <c r="BY32" s="12"/>
      <c r="BZ32" s="12"/>
      <c r="CA32" s="12"/>
      <c r="CB32" s="12"/>
      <c r="CC32" s="12"/>
      <c r="CD32" s="13"/>
      <c r="CE32" s="12"/>
      <c r="CF32" s="12"/>
      <c r="CG32" s="12"/>
      <c r="CH32" s="12">
        <v>1025000</v>
      </c>
      <c r="CI32" s="12">
        <v>256250.1</v>
      </c>
      <c r="CJ32" s="12">
        <v>4700</v>
      </c>
      <c r="CK32" s="12">
        <v>1200</v>
      </c>
      <c r="CL32" s="12">
        <v>571800</v>
      </c>
      <c r="CM32" s="12">
        <v>143000</v>
      </c>
      <c r="CN32" s="12">
        <v>410000</v>
      </c>
      <c r="CO32" s="12">
        <v>127172</v>
      </c>
      <c r="CP32" s="12">
        <v>83000</v>
      </c>
      <c r="CQ32" s="12"/>
      <c r="CR32" s="12">
        <v>61900</v>
      </c>
      <c r="CS32" s="12">
        <v>30972.41</v>
      </c>
      <c r="CT32" s="2">
        <f t="shared" si="0"/>
        <v>180265824.80000001</v>
      </c>
      <c r="CU32" s="2">
        <f t="shared" si="1"/>
        <v>80196818.50999999</v>
      </c>
    </row>
    <row r="33" spans="1:99">
      <c r="A33" s="1" t="s">
        <v>151</v>
      </c>
      <c r="B33" s="1" t="s">
        <v>152</v>
      </c>
      <c r="C33" s="12"/>
      <c r="D33" s="12"/>
      <c r="E33" s="12">
        <v>47254000</v>
      </c>
      <c r="F33" s="12">
        <f>[1]первонач!H33</f>
        <v>23218866</v>
      </c>
      <c r="G33" s="12"/>
      <c r="H33" s="12"/>
      <c r="I33" s="12">
        <v>2732000</v>
      </c>
      <c r="J33" s="12">
        <v>683100</v>
      </c>
      <c r="K33" s="12">
        <v>175500</v>
      </c>
      <c r="L33" s="12">
        <v>43800</v>
      </c>
      <c r="M33" s="12">
        <v>400</v>
      </c>
      <c r="N33" s="12">
        <v>400</v>
      </c>
      <c r="O33" s="12">
        <v>191800</v>
      </c>
      <c r="P33" s="12">
        <v>32683</v>
      </c>
      <c r="Q33" s="12"/>
      <c r="R33" s="12"/>
      <c r="S33" s="12"/>
      <c r="T33" s="12"/>
      <c r="U33" s="12"/>
      <c r="V33" s="12"/>
      <c r="W33" s="12"/>
      <c r="X33" s="12"/>
      <c r="Y33" s="12">
        <v>75500</v>
      </c>
      <c r="Z33" s="12"/>
      <c r="AA33" s="12"/>
      <c r="AB33" s="12"/>
      <c r="AC33" s="12">
        <v>100</v>
      </c>
      <c r="AD33" s="12"/>
      <c r="AE33" s="12">
        <v>32940000</v>
      </c>
      <c r="AF33" s="12">
        <v>14719250</v>
      </c>
      <c r="AG33" s="12">
        <v>1107400</v>
      </c>
      <c r="AH33" s="12">
        <v>1069400</v>
      </c>
      <c r="AI33" s="12">
        <v>25300</v>
      </c>
      <c r="AJ33" s="12">
        <v>11600</v>
      </c>
      <c r="AK33" s="12">
        <v>164835300</v>
      </c>
      <c r="AL33" s="12">
        <v>50106700</v>
      </c>
      <c r="AM33" s="12"/>
      <c r="AN33" s="12"/>
      <c r="AO33" s="12"/>
      <c r="AP33" s="12"/>
      <c r="AQ33" s="12">
        <v>3993500</v>
      </c>
      <c r="AR33" s="12">
        <v>888300</v>
      </c>
      <c r="AS33" s="12">
        <v>104200</v>
      </c>
      <c r="AT33" s="12">
        <v>7500</v>
      </c>
      <c r="AU33" s="12">
        <v>566900</v>
      </c>
      <c r="AV33" s="12">
        <v>98200</v>
      </c>
      <c r="AW33" s="12"/>
      <c r="AX33" s="12"/>
      <c r="AY33" s="12"/>
      <c r="AZ33" s="12"/>
      <c r="BA33" s="12"/>
      <c r="BB33" s="12"/>
      <c r="BC33" s="12">
        <v>8858100</v>
      </c>
      <c r="BD33" s="12">
        <v>2885744.87</v>
      </c>
      <c r="BE33" s="12">
        <v>1491900</v>
      </c>
      <c r="BF33" s="12">
        <v>265200</v>
      </c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3"/>
      <c r="CE33" s="12"/>
      <c r="CF33" s="12"/>
      <c r="CG33" s="12"/>
      <c r="CH33" s="12">
        <v>987900</v>
      </c>
      <c r="CI33" s="12">
        <v>246975</v>
      </c>
      <c r="CJ33" s="12">
        <v>4400</v>
      </c>
      <c r="CK33" s="12">
        <v>1100</v>
      </c>
      <c r="CL33" s="12"/>
      <c r="CM33" s="12"/>
      <c r="CN33" s="12">
        <v>374700</v>
      </c>
      <c r="CO33" s="12">
        <v>90600</v>
      </c>
      <c r="CP33" s="12"/>
      <c r="CQ33" s="12"/>
      <c r="CR33" s="12">
        <v>67900</v>
      </c>
      <c r="CS33" s="12">
        <v>32502.41</v>
      </c>
      <c r="CT33" s="2">
        <f t="shared" si="0"/>
        <v>265786800</v>
      </c>
      <c r="CU33" s="2">
        <f t="shared" si="1"/>
        <v>94401921.280000001</v>
      </c>
    </row>
    <row r="34" spans="1:99">
      <c r="A34" s="1" t="s">
        <v>153</v>
      </c>
      <c r="B34" s="1" t="s">
        <v>154</v>
      </c>
      <c r="C34" s="12"/>
      <c r="D34" s="12"/>
      <c r="E34" s="12">
        <v>46858000</v>
      </c>
      <c r="F34" s="12">
        <f>[1]первонач!H34</f>
        <v>14414400</v>
      </c>
      <c r="G34" s="12"/>
      <c r="H34" s="12"/>
      <c r="I34" s="12">
        <v>4322000</v>
      </c>
      <c r="J34" s="12">
        <v>1080600</v>
      </c>
      <c r="K34" s="12">
        <v>210700</v>
      </c>
      <c r="L34" s="12">
        <v>53100</v>
      </c>
      <c r="M34" s="12">
        <v>500</v>
      </c>
      <c r="N34" s="12">
        <v>500</v>
      </c>
      <c r="O34" s="12">
        <v>383600</v>
      </c>
      <c r="P34" s="12">
        <v>137157.09</v>
      </c>
      <c r="Q34" s="12"/>
      <c r="R34" s="12"/>
      <c r="S34" s="12"/>
      <c r="T34" s="12"/>
      <c r="U34" s="12">
        <v>191850</v>
      </c>
      <c r="V34" s="12"/>
      <c r="W34" s="12">
        <v>120000</v>
      </c>
      <c r="X34" s="12"/>
      <c r="Y34" s="12"/>
      <c r="Z34" s="12"/>
      <c r="AA34" s="12"/>
      <c r="AB34" s="12"/>
      <c r="AC34" s="12"/>
      <c r="AD34" s="12"/>
      <c r="AE34" s="12">
        <v>45448300</v>
      </c>
      <c r="AF34" s="12">
        <v>14970600</v>
      </c>
      <c r="AG34" s="12">
        <v>1191200</v>
      </c>
      <c r="AH34" s="12">
        <v>645500</v>
      </c>
      <c r="AI34" s="12">
        <v>25300</v>
      </c>
      <c r="AJ34" s="12">
        <v>6300</v>
      </c>
      <c r="AK34" s="12">
        <v>175875500</v>
      </c>
      <c r="AL34" s="12">
        <v>56072600</v>
      </c>
      <c r="AM34" s="12"/>
      <c r="AN34" s="12"/>
      <c r="AO34" s="12"/>
      <c r="AP34" s="12"/>
      <c r="AQ34" s="12">
        <v>2735800</v>
      </c>
      <c r="AR34" s="12">
        <v>759800</v>
      </c>
      <c r="AS34" s="12">
        <v>75800</v>
      </c>
      <c r="AT34" s="12">
        <v>25200</v>
      </c>
      <c r="AU34" s="12">
        <v>94500</v>
      </c>
      <c r="AV34" s="12">
        <v>22000</v>
      </c>
      <c r="AW34" s="12"/>
      <c r="AX34" s="12"/>
      <c r="AY34" s="12"/>
      <c r="AZ34" s="12"/>
      <c r="BA34" s="12"/>
      <c r="BB34" s="12"/>
      <c r="BC34" s="12">
        <v>17156700</v>
      </c>
      <c r="BD34" s="12">
        <v>6150548.5499999998</v>
      </c>
      <c r="BE34" s="12">
        <v>2486400</v>
      </c>
      <c r="BF34" s="12">
        <v>375200</v>
      </c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>
        <v>754000</v>
      </c>
      <c r="BV34" s="12"/>
      <c r="BW34" s="12">
        <v>331917.07</v>
      </c>
      <c r="BX34" s="12"/>
      <c r="BY34" s="12"/>
      <c r="BZ34" s="12"/>
      <c r="CA34" s="12"/>
      <c r="CB34" s="12"/>
      <c r="CC34" s="12"/>
      <c r="CD34" s="13"/>
      <c r="CE34" s="12"/>
      <c r="CF34" s="12"/>
      <c r="CG34" s="12"/>
      <c r="CH34" s="12">
        <v>1245800</v>
      </c>
      <c r="CI34" s="12">
        <v>311450.09999999998</v>
      </c>
      <c r="CJ34" s="12">
        <v>4000</v>
      </c>
      <c r="CK34" s="12">
        <v>1000</v>
      </c>
      <c r="CL34" s="12"/>
      <c r="CM34" s="12"/>
      <c r="CN34" s="12">
        <v>394000</v>
      </c>
      <c r="CO34" s="12">
        <v>118376</v>
      </c>
      <c r="CP34" s="12"/>
      <c r="CQ34" s="12"/>
      <c r="CR34" s="12">
        <v>59400</v>
      </c>
      <c r="CS34" s="12">
        <v>32927.410000000003</v>
      </c>
      <c r="CT34" s="2">
        <f t="shared" si="0"/>
        <v>299965267.06999999</v>
      </c>
      <c r="CU34" s="2">
        <f t="shared" si="1"/>
        <v>95177259.149999991</v>
      </c>
    </row>
    <row r="35" spans="1:99">
      <c r="A35" s="1" t="s">
        <v>155</v>
      </c>
      <c r="B35" s="1" t="s">
        <v>156</v>
      </c>
      <c r="C35" s="12"/>
      <c r="D35" s="12"/>
      <c r="E35" s="12">
        <v>64667000</v>
      </c>
      <c r="F35" s="12">
        <f>[1]первонач!H35</f>
        <v>34630300</v>
      </c>
      <c r="G35" s="12"/>
      <c r="H35" s="12"/>
      <c r="I35" s="12">
        <v>4948000</v>
      </c>
      <c r="J35" s="12">
        <v>1236900</v>
      </c>
      <c r="K35" s="12">
        <v>315900</v>
      </c>
      <c r="L35" s="12">
        <v>78900</v>
      </c>
      <c r="M35" s="12">
        <v>900</v>
      </c>
      <c r="N35" s="12">
        <v>900</v>
      </c>
      <c r="O35" s="12">
        <v>427700</v>
      </c>
      <c r="P35" s="12">
        <v>77623</v>
      </c>
      <c r="Q35" s="12"/>
      <c r="R35" s="12"/>
      <c r="S35" s="12"/>
      <c r="T35" s="12"/>
      <c r="U35" s="12">
        <v>221300</v>
      </c>
      <c r="V35" s="12"/>
      <c r="W35" s="12">
        <v>100000</v>
      </c>
      <c r="X35" s="12"/>
      <c r="Y35" s="12">
        <v>831800</v>
      </c>
      <c r="Z35" s="12"/>
      <c r="AA35" s="12"/>
      <c r="AB35" s="12"/>
      <c r="AC35" s="12">
        <v>1300</v>
      </c>
      <c r="AD35" s="12"/>
      <c r="AE35" s="12">
        <v>76755500</v>
      </c>
      <c r="AF35" s="12">
        <v>18146300</v>
      </c>
      <c r="AG35" s="12">
        <v>1215400</v>
      </c>
      <c r="AH35" s="12">
        <v>895500</v>
      </c>
      <c r="AI35" s="12">
        <v>25300</v>
      </c>
      <c r="AJ35" s="12">
        <v>6300</v>
      </c>
      <c r="AK35" s="12">
        <v>233927500</v>
      </c>
      <c r="AL35" s="12">
        <v>74796600</v>
      </c>
      <c r="AM35" s="12">
        <v>6400</v>
      </c>
      <c r="AN35" s="12">
        <v>2100</v>
      </c>
      <c r="AO35" s="12">
        <v>1100</v>
      </c>
      <c r="AP35" s="12">
        <v>315</v>
      </c>
      <c r="AQ35" s="12">
        <v>3014000</v>
      </c>
      <c r="AR35" s="12">
        <v>1032800</v>
      </c>
      <c r="AS35" s="12">
        <v>85300</v>
      </c>
      <c r="AT35" s="12">
        <v>21000</v>
      </c>
      <c r="AU35" s="12">
        <v>2362300</v>
      </c>
      <c r="AV35" s="12">
        <v>808200</v>
      </c>
      <c r="AW35" s="12"/>
      <c r="AX35" s="12"/>
      <c r="AY35" s="12"/>
      <c r="AZ35" s="12"/>
      <c r="BA35" s="12"/>
      <c r="BB35" s="12"/>
      <c r="BC35" s="12">
        <v>16471900</v>
      </c>
      <c r="BD35" s="12">
        <v>5850212.0700000003</v>
      </c>
      <c r="BE35" s="12">
        <v>3145800</v>
      </c>
      <c r="BF35" s="12">
        <v>592700</v>
      </c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3"/>
      <c r="CE35" s="12"/>
      <c r="CF35" s="12"/>
      <c r="CG35" s="12"/>
      <c r="CH35" s="12">
        <v>2163200</v>
      </c>
      <c r="CI35" s="12">
        <v>540800.1</v>
      </c>
      <c r="CJ35" s="12">
        <v>2000</v>
      </c>
      <c r="CK35" s="12">
        <v>500</v>
      </c>
      <c r="CL35" s="12"/>
      <c r="CM35" s="12"/>
      <c r="CN35" s="12">
        <v>414500</v>
      </c>
      <c r="CO35" s="12">
        <v>100830</v>
      </c>
      <c r="CP35" s="12"/>
      <c r="CQ35" s="12"/>
      <c r="CR35" s="12">
        <v>66200</v>
      </c>
      <c r="CS35" s="12">
        <v>25912.41</v>
      </c>
      <c r="CT35" s="2">
        <f t="shared" si="0"/>
        <v>411170300</v>
      </c>
      <c r="CU35" s="2">
        <f t="shared" si="1"/>
        <v>138844692.57999998</v>
      </c>
    </row>
    <row r="36" spans="1:99">
      <c r="A36" s="1" t="s">
        <v>157</v>
      </c>
      <c r="B36" s="1" t="s">
        <v>158</v>
      </c>
      <c r="C36" s="12"/>
      <c r="D36" s="12"/>
      <c r="E36" s="12">
        <v>68777000</v>
      </c>
      <c r="F36" s="12">
        <f>[1]первонач!H36</f>
        <v>39894200</v>
      </c>
      <c r="G36" s="12"/>
      <c r="H36" s="12"/>
      <c r="I36" s="12">
        <v>9703000</v>
      </c>
      <c r="J36" s="12">
        <v>2425800</v>
      </c>
      <c r="K36" s="12">
        <v>403700</v>
      </c>
      <c r="L36" s="12">
        <v>100800</v>
      </c>
      <c r="M36" s="12">
        <v>1000</v>
      </c>
      <c r="N36" s="12">
        <v>1000</v>
      </c>
      <c r="O36" s="12">
        <v>424300</v>
      </c>
      <c r="P36" s="12">
        <v>114484</v>
      </c>
      <c r="Q36" s="12"/>
      <c r="R36" s="12"/>
      <c r="S36" s="12"/>
      <c r="T36" s="12"/>
      <c r="U36" s="12"/>
      <c r="V36" s="12"/>
      <c r="W36" s="12"/>
      <c r="X36" s="12"/>
      <c r="Y36" s="12">
        <v>4091300</v>
      </c>
      <c r="Z36" s="12">
        <v>1730856</v>
      </c>
      <c r="AA36" s="12">
        <v>15800</v>
      </c>
      <c r="AB36" s="12"/>
      <c r="AC36" s="12">
        <v>5000</v>
      </c>
      <c r="AD36" s="12"/>
      <c r="AE36" s="12">
        <v>105205500</v>
      </c>
      <c r="AF36" s="12">
        <v>44430450</v>
      </c>
      <c r="AG36" s="12">
        <v>2339100</v>
      </c>
      <c r="AH36" s="12">
        <v>1463200</v>
      </c>
      <c r="AI36" s="12">
        <v>50500</v>
      </c>
      <c r="AJ36" s="12">
        <v>29700</v>
      </c>
      <c r="AK36" s="12">
        <v>429852900</v>
      </c>
      <c r="AL36" s="12">
        <v>125981500</v>
      </c>
      <c r="AM36" s="12">
        <v>285400</v>
      </c>
      <c r="AN36" s="12">
        <v>137030</v>
      </c>
      <c r="AO36" s="12">
        <v>51100</v>
      </c>
      <c r="AP36" s="12">
        <v>16507</v>
      </c>
      <c r="AQ36" s="12">
        <v>3428400</v>
      </c>
      <c r="AR36" s="12">
        <v>1148700</v>
      </c>
      <c r="AS36" s="12">
        <v>94700</v>
      </c>
      <c r="AT36" s="12">
        <v>37900</v>
      </c>
      <c r="AU36" s="12">
        <v>1637900</v>
      </c>
      <c r="AV36" s="12">
        <v>373500</v>
      </c>
      <c r="AW36" s="12"/>
      <c r="AX36" s="12"/>
      <c r="AY36" s="12"/>
      <c r="AZ36" s="12"/>
      <c r="BA36" s="12"/>
      <c r="BB36" s="12"/>
      <c r="BC36" s="12">
        <v>36886400</v>
      </c>
      <c r="BD36" s="12">
        <v>12947308.130000001</v>
      </c>
      <c r="BE36" s="12">
        <v>5718800</v>
      </c>
      <c r="BF36" s="12">
        <v>1733000</v>
      </c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3"/>
      <c r="CE36" s="12"/>
      <c r="CF36" s="12"/>
      <c r="CG36" s="12"/>
      <c r="CH36" s="12">
        <v>3858500</v>
      </c>
      <c r="CI36" s="12">
        <v>964625.1</v>
      </c>
      <c r="CJ36" s="12">
        <v>11400</v>
      </c>
      <c r="CK36" s="12">
        <v>2800</v>
      </c>
      <c r="CL36" s="12"/>
      <c r="CM36" s="12"/>
      <c r="CN36" s="12">
        <v>823300</v>
      </c>
      <c r="CO36" s="12">
        <v>261720</v>
      </c>
      <c r="CP36" s="12"/>
      <c r="CQ36" s="12"/>
      <c r="CR36" s="12">
        <v>73000</v>
      </c>
      <c r="CS36" s="12">
        <v>38197.410000000003</v>
      </c>
      <c r="CT36" s="2">
        <f t="shared" si="0"/>
        <v>673738000</v>
      </c>
      <c r="CU36" s="2">
        <f t="shared" si="1"/>
        <v>233833277.63999999</v>
      </c>
    </row>
    <row r="37" spans="1:99">
      <c r="A37" s="1" t="s">
        <v>159</v>
      </c>
      <c r="B37" s="1" t="s">
        <v>160</v>
      </c>
      <c r="C37" s="12"/>
      <c r="D37" s="12"/>
      <c r="E37" s="12">
        <v>49631000</v>
      </c>
      <c r="F37" s="12">
        <f>[1]первонач!H37</f>
        <v>17507700</v>
      </c>
      <c r="G37" s="12"/>
      <c r="H37" s="12"/>
      <c r="I37" s="12">
        <v>1074000</v>
      </c>
      <c r="J37" s="12">
        <v>268500</v>
      </c>
      <c r="K37" s="12">
        <v>140400</v>
      </c>
      <c r="L37" s="12">
        <v>35100</v>
      </c>
      <c r="M37" s="12">
        <v>300</v>
      </c>
      <c r="N37" s="12">
        <v>300</v>
      </c>
      <c r="O37" s="12">
        <v>181100</v>
      </c>
      <c r="P37" s="12">
        <v>42184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>
        <v>13519800</v>
      </c>
      <c r="AF37" s="12">
        <v>5724050</v>
      </c>
      <c r="AG37" s="12">
        <v>209500</v>
      </c>
      <c r="AH37" s="12">
        <v>135300</v>
      </c>
      <c r="AI37" s="12">
        <v>12600</v>
      </c>
      <c r="AJ37" s="12">
        <v>3300</v>
      </c>
      <c r="AK37" s="12">
        <v>46157800</v>
      </c>
      <c r="AL37" s="12">
        <v>23300600</v>
      </c>
      <c r="AM37" s="12">
        <v>35500</v>
      </c>
      <c r="AN37" s="12">
        <v>20320</v>
      </c>
      <c r="AO37" s="12">
        <v>6400</v>
      </c>
      <c r="AP37" s="12">
        <v>2212</v>
      </c>
      <c r="AQ37" s="12">
        <v>1431600</v>
      </c>
      <c r="AR37" s="12">
        <v>371200</v>
      </c>
      <c r="AS37" s="12">
        <v>37900</v>
      </c>
      <c r="AT37" s="12">
        <v>6500</v>
      </c>
      <c r="AU37" s="12"/>
      <c r="AV37" s="12"/>
      <c r="AW37" s="12"/>
      <c r="AX37" s="12"/>
      <c r="AY37" s="12"/>
      <c r="AZ37" s="12"/>
      <c r="BA37" s="12"/>
      <c r="BB37" s="12"/>
      <c r="BC37" s="12">
        <v>5036200</v>
      </c>
      <c r="BD37" s="12">
        <v>1551600</v>
      </c>
      <c r="BE37" s="12">
        <v>746000</v>
      </c>
      <c r="BF37" s="12">
        <v>139550</v>
      </c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3"/>
      <c r="CE37" s="12"/>
      <c r="CF37" s="12"/>
      <c r="CG37" s="12"/>
      <c r="CH37" s="12">
        <v>482200</v>
      </c>
      <c r="CI37" s="12">
        <v>120549.9</v>
      </c>
      <c r="CJ37" s="12">
        <v>500</v>
      </c>
      <c r="CK37" s="12">
        <v>120</v>
      </c>
      <c r="CL37" s="12"/>
      <c r="CM37" s="12"/>
      <c r="CN37" s="12">
        <v>355600</v>
      </c>
      <c r="CO37" s="12">
        <v>84000</v>
      </c>
      <c r="CP37" s="12"/>
      <c r="CQ37" s="12"/>
      <c r="CR37" s="12">
        <v>73000</v>
      </c>
      <c r="CS37" s="12">
        <v>31312.41</v>
      </c>
      <c r="CT37" s="2">
        <f t="shared" si="0"/>
        <v>119131400</v>
      </c>
      <c r="CU37" s="2">
        <f t="shared" si="1"/>
        <v>49344398.309999995</v>
      </c>
    </row>
    <row r="38" spans="1:99">
      <c r="A38" s="1" t="s">
        <v>161</v>
      </c>
      <c r="B38" s="1" t="s">
        <v>162</v>
      </c>
      <c r="C38" s="12"/>
      <c r="D38" s="12"/>
      <c r="E38" s="12">
        <v>67665000</v>
      </c>
      <c r="F38" s="12">
        <f>[1]первонач!H38</f>
        <v>32512600</v>
      </c>
      <c r="G38" s="12"/>
      <c r="H38" s="12"/>
      <c r="I38" s="12">
        <v>5969000</v>
      </c>
      <c r="J38" s="12">
        <v>1492200</v>
      </c>
      <c r="K38" s="12">
        <v>245700</v>
      </c>
      <c r="L38" s="12">
        <v>61500</v>
      </c>
      <c r="M38" s="12">
        <v>600</v>
      </c>
      <c r="N38" s="12">
        <v>600</v>
      </c>
      <c r="O38" s="12">
        <v>405000</v>
      </c>
      <c r="P38" s="12">
        <v>96671.91</v>
      </c>
      <c r="Q38" s="12">
        <v>492700</v>
      </c>
      <c r="R38" s="12"/>
      <c r="S38" s="12">
        <v>85700</v>
      </c>
      <c r="T38" s="12"/>
      <c r="U38" s="12"/>
      <c r="V38" s="12"/>
      <c r="W38" s="12"/>
      <c r="X38" s="12"/>
      <c r="Y38" s="12">
        <v>135400</v>
      </c>
      <c r="Z38" s="12"/>
      <c r="AA38" s="12"/>
      <c r="AB38" s="12"/>
      <c r="AC38" s="12">
        <v>200</v>
      </c>
      <c r="AD38" s="12"/>
      <c r="AE38" s="12">
        <v>81259200</v>
      </c>
      <c r="AF38" s="12">
        <v>31386250</v>
      </c>
      <c r="AG38" s="12">
        <v>2897700</v>
      </c>
      <c r="AH38" s="12">
        <v>2524100</v>
      </c>
      <c r="AI38" s="12">
        <v>50500</v>
      </c>
      <c r="AJ38" s="12">
        <v>30900</v>
      </c>
      <c r="AK38" s="12">
        <v>218933700</v>
      </c>
      <c r="AL38" s="12">
        <v>93044700</v>
      </c>
      <c r="AM38" s="12">
        <v>116000</v>
      </c>
      <c r="AN38" s="12">
        <v>38480</v>
      </c>
      <c r="AO38" s="12">
        <v>20800</v>
      </c>
      <c r="AP38" s="12">
        <v>4050</v>
      </c>
      <c r="AQ38" s="12">
        <v>3602300</v>
      </c>
      <c r="AR38" s="12">
        <v>1119500</v>
      </c>
      <c r="AS38" s="12">
        <v>94700</v>
      </c>
      <c r="AT38" s="12"/>
      <c r="AU38" s="12">
        <v>2299300</v>
      </c>
      <c r="AV38" s="12">
        <v>800300</v>
      </c>
      <c r="AW38" s="12"/>
      <c r="AX38" s="12"/>
      <c r="AY38" s="12"/>
      <c r="AZ38" s="12"/>
      <c r="BA38" s="12"/>
      <c r="BB38" s="12"/>
      <c r="BC38" s="12">
        <v>21986100</v>
      </c>
      <c r="BD38" s="12">
        <v>7373480</v>
      </c>
      <c r="BE38" s="12">
        <v>3481000</v>
      </c>
      <c r="BF38" s="12">
        <v>693400</v>
      </c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3"/>
      <c r="CE38" s="12"/>
      <c r="CF38" s="12"/>
      <c r="CG38" s="12"/>
      <c r="CH38" s="12">
        <v>1628000</v>
      </c>
      <c r="CI38" s="12">
        <v>407000.1</v>
      </c>
      <c r="CJ38" s="12">
        <v>2300</v>
      </c>
      <c r="CK38" s="12">
        <v>560</v>
      </c>
      <c r="CL38" s="12"/>
      <c r="CM38" s="12"/>
      <c r="CN38" s="12">
        <v>394000</v>
      </c>
      <c r="CO38" s="12">
        <v>139708</v>
      </c>
      <c r="CP38" s="12"/>
      <c r="CQ38" s="12"/>
      <c r="CR38" s="12">
        <v>83200</v>
      </c>
      <c r="CS38" s="12">
        <v>41172.410000000003</v>
      </c>
      <c r="CT38" s="2">
        <f t="shared" si="0"/>
        <v>411848100</v>
      </c>
      <c r="CU38" s="2">
        <f t="shared" si="1"/>
        <v>171767172.41999999</v>
      </c>
    </row>
    <row r="39" spans="1:99">
      <c r="A39" s="1" t="s">
        <v>163</v>
      </c>
      <c r="B39" s="1" t="s">
        <v>164</v>
      </c>
      <c r="C39" s="12">
        <v>2647000</v>
      </c>
      <c r="D39" s="12">
        <v>661800</v>
      </c>
      <c r="E39" s="12">
        <v>48025000</v>
      </c>
      <c r="F39" s="12">
        <f>[1]первонач!H39</f>
        <v>16397166</v>
      </c>
      <c r="G39" s="12"/>
      <c r="H39" s="12"/>
      <c r="I39" s="12"/>
      <c r="J39" s="12"/>
      <c r="K39" s="12"/>
      <c r="L39" s="12"/>
      <c r="M39" s="12"/>
      <c r="N39" s="12"/>
      <c r="O39" s="12">
        <v>202500</v>
      </c>
      <c r="P39" s="12">
        <v>70889</v>
      </c>
      <c r="Q39" s="12"/>
      <c r="R39" s="12"/>
      <c r="S39" s="12"/>
      <c r="T39" s="12"/>
      <c r="U39" s="12"/>
      <c r="V39" s="12"/>
      <c r="W39" s="12"/>
      <c r="X39" s="12"/>
      <c r="Y39" s="12">
        <v>596800</v>
      </c>
      <c r="Z39" s="12">
        <v>456979</v>
      </c>
      <c r="AA39" s="12"/>
      <c r="AB39" s="12"/>
      <c r="AC39" s="12">
        <v>1400</v>
      </c>
      <c r="AD39" s="12"/>
      <c r="AE39" s="12">
        <v>55820200</v>
      </c>
      <c r="AF39" s="12">
        <v>18522450</v>
      </c>
      <c r="AG39" s="12">
        <v>2976400</v>
      </c>
      <c r="AH39" s="12">
        <v>2650900</v>
      </c>
      <c r="AI39" s="12">
        <v>37900</v>
      </c>
      <c r="AJ39" s="12">
        <v>19600</v>
      </c>
      <c r="AK39" s="12">
        <v>156478700</v>
      </c>
      <c r="AL39" s="12">
        <v>52441900</v>
      </c>
      <c r="AM39" s="12">
        <v>276000</v>
      </c>
      <c r="AN39" s="12">
        <v>122120</v>
      </c>
      <c r="AO39" s="12">
        <v>49400</v>
      </c>
      <c r="AP39" s="12">
        <v>12057</v>
      </c>
      <c r="AQ39" s="12">
        <v>5254200</v>
      </c>
      <c r="AR39" s="12">
        <v>1089700</v>
      </c>
      <c r="AS39" s="12">
        <v>142100</v>
      </c>
      <c r="AT39" s="12">
        <v>40500</v>
      </c>
      <c r="AU39" s="12">
        <v>2519800</v>
      </c>
      <c r="AV39" s="12">
        <v>494400</v>
      </c>
      <c r="AW39" s="12"/>
      <c r="AX39" s="12"/>
      <c r="AY39" s="12"/>
      <c r="AZ39" s="12"/>
      <c r="BA39" s="12"/>
      <c r="BB39" s="12"/>
      <c r="BC39" s="12">
        <v>8160900</v>
      </c>
      <c r="BD39" s="12">
        <v>2934812</v>
      </c>
      <c r="BE39" s="12">
        <v>1740500</v>
      </c>
      <c r="BF39" s="12">
        <v>328300</v>
      </c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3"/>
      <c r="CE39" s="12"/>
      <c r="CF39" s="12"/>
      <c r="CG39" s="12"/>
      <c r="CH39" s="12"/>
      <c r="CI39" s="12"/>
      <c r="CJ39" s="12">
        <v>2800</v>
      </c>
      <c r="CK39" s="12">
        <v>700</v>
      </c>
      <c r="CL39" s="12"/>
      <c r="CM39" s="12"/>
      <c r="CN39" s="12">
        <v>394100</v>
      </c>
      <c r="CO39" s="12">
        <v>86298</v>
      </c>
      <c r="CP39" s="12"/>
      <c r="CQ39" s="12"/>
      <c r="CR39" s="12"/>
      <c r="CS39" s="12"/>
      <c r="CT39" s="2">
        <f t="shared" si="0"/>
        <v>285325700</v>
      </c>
      <c r="CU39" s="2">
        <f t="shared" si="1"/>
        <v>96330571</v>
      </c>
    </row>
    <row r="40" spans="1:99">
      <c r="A40" s="1" t="s">
        <v>165</v>
      </c>
      <c r="B40" s="1" t="s">
        <v>166</v>
      </c>
      <c r="C40" s="12">
        <v>2504000</v>
      </c>
      <c r="D40" s="12">
        <v>626100</v>
      </c>
      <c r="E40" s="12">
        <v>33884000</v>
      </c>
      <c r="F40" s="12">
        <f>[1]первонач!H40</f>
        <v>33884000</v>
      </c>
      <c r="G40" s="12"/>
      <c r="H40" s="12"/>
      <c r="I40" s="12"/>
      <c r="J40" s="12"/>
      <c r="K40" s="12"/>
      <c r="L40" s="12"/>
      <c r="M40" s="12"/>
      <c r="N40" s="12"/>
      <c r="O40" s="12">
        <v>405000</v>
      </c>
      <c r="P40" s="12">
        <v>101250</v>
      </c>
      <c r="Q40" s="12"/>
      <c r="R40" s="12"/>
      <c r="S40" s="12"/>
      <c r="T40" s="12"/>
      <c r="U40" s="12"/>
      <c r="V40" s="12"/>
      <c r="W40" s="12"/>
      <c r="X40" s="12"/>
      <c r="Y40" s="12">
        <v>68200</v>
      </c>
      <c r="Z40" s="12"/>
      <c r="AA40" s="12"/>
      <c r="AB40" s="12"/>
      <c r="AC40" s="12">
        <v>100</v>
      </c>
      <c r="AD40" s="12"/>
      <c r="AE40" s="12">
        <v>29454900</v>
      </c>
      <c r="AF40" s="12">
        <v>12875250</v>
      </c>
      <c r="AG40" s="12">
        <v>1226100</v>
      </c>
      <c r="AH40" s="12">
        <v>1226100</v>
      </c>
      <c r="AI40" s="12">
        <v>12600</v>
      </c>
      <c r="AJ40" s="12">
        <v>3300</v>
      </c>
      <c r="AK40" s="12">
        <v>75796600</v>
      </c>
      <c r="AL40" s="12">
        <v>24238100</v>
      </c>
      <c r="AM40" s="12">
        <v>53900</v>
      </c>
      <c r="AN40" s="12">
        <v>25050</v>
      </c>
      <c r="AO40" s="12">
        <v>9600</v>
      </c>
      <c r="AP40" s="12">
        <v>4262</v>
      </c>
      <c r="AQ40" s="12">
        <v>1536000</v>
      </c>
      <c r="AR40" s="12">
        <v>529600</v>
      </c>
      <c r="AS40" s="12">
        <v>37900</v>
      </c>
      <c r="AT40" s="12">
        <v>13200</v>
      </c>
      <c r="AU40" s="12"/>
      <c r="AV40" s="12"/>
      <c r="AW40" s="12"/>
      <c r="AX40" s="12"/>
      <c r="AY40" s="12"/>
      <c r="AZ40" s="12"/>
      <c r="BA40" s="12">
        <v>30399500</v>
      </c>
      <c r="BB40" s="12">
        <v>30399500</v>
      </c>
      <c r="BC40" s="12">
        <v>8136600</v>
      </c>
      <c r="BD40" s="12">
        <v>2600300</v>
      </c>
      <c r="BE40" s="12">
        <v>1243300</v>
      </c>
      <c r="BF40" s="12">
        <v>279200</v>
      </c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3"/>
      <c r="CE40" s="12"/>
      <c r="CF40" s="12"/>
      <c r="CG40" s="12"/>
      <c r="CH40" s="12"/>
      <c r="CI40" s="12"/>
      <c r="CJ40" s="12">
        <v>300</v>
      </c>
      <c r="CK40" s="12">
        <v>70</v>
      </c>
      <c r="CL40" s="12"/>
      <c r="CM40" s="12"/>
      <c r="CN40" s="12">
        <v>394000</v>
      </c>
      <c r="CO40" s="12">
        <v>116642</v>
      </c>
      <c r="CP40" s="12"/>
      <c r="CQ40" s="12"/>
      <c r="CR40" s="12"/>
      <c r="CS40" s="12"/>
      <c r="CT40" s="2">
        <f t="shared" si="0"/>
        <v>185162600</v>
      </c>
      <c r="CU40" s="2">
        <f t="shared" si="1"/>
        <v>106921924</v>
      </c>
    </row>
    <row r="41" spans="1:99">
      <c r="A41" s="1" t="s">
        <v>167</v>
      </c>
      <c r="B41" s="1" t="s">
        <v>168</v>
      </c>
      <c r="C41" s="12">
        <v>51183000</v>
      </c>
      <c r="D41" s="12">
        <v>12795600</v>
      </c>
      <c r="E41" s="12">
        <v>11234000</v>
      </c>
      <c r="F41" s="12">
        <f>[1]первонач!H41</f>
        <v>2808300</v>
      </c>
      <c r="G41" s="12"/>
      <c r="H41" s="12"/>
      <c r="I41" s="12"/>
      <c r="J41" s="12"/>
      <c r="K41" s="12"/>
      <c r="L41" s="12"/>
      <c r="M41" s="12"/>
      <c r="N41" s="12"/>
      <c r="O41" s="12">
        <v>1886600</v>
      </c>
      <c r="P41" s="12">
        <v>407334</v>
      </c>
      <c r="Q41" s="12">
        <v>7704800</v>
      </c>
      <c r="R41" s="12"/>
      <c r="S41" s="12">
        <v>85900</v>
      </c>
      <c r="T41" s="12"/>
      <c r="U41" s="12">
        <v>1519180</v>
      </c>
      <c r="V41" s="12"/>
      <c r="W41" s="12">
        <v>2000000</v>
      </c>
      <c r="X41" s="12"/>
      <c r="Y41" s="12">
        <v>13512600</v>
      </c>
      <c r="Z41" s="12">
        <v>2552797.2000000002</v>
      </c>
      <c r="AA41" s="12"/>
      <c r="AB41" s="12"/>
      <c r="AC41" s="12">
        <v>33400</v>
      </c>
      <c r="AD41" s="12"/>
      <c r="AE41" s="12">
        <v>772343100</v>
      </c>
      <c r="AF41" s="12">
        <v>231879775</v>
      </c>
      <c r="AG41" s="12">
        <v>29624500</v>
      </c>
      <c r="AH41" s="12">
        <v>17100540</v>
      </c>
      <c r="AI41" s="12">
        <v>416800</v>
      </c>
      <c r="AJ41" s="12">
        <v>113800</v>
      </c>
      <c r="AK41" s="12">
        <v>1396225800</v>
      </c>
      <c r="AL41" s="12">
        <v>378770500</v>
      </c>
      <c r="AM41" s="12">
        <v>458300</v>
      </c>
      <c r="AN41" s="12">
        <v>389160</v>
      </c>
      <c r="AO41" s="12">
        <v>82000</v>
      </c>
      <c r="AP41" s="12">
        <v>44030</v>
      </c>
      <c r="AQ41" s="12">
        <v>3938500</v>
      </c>
      <c r="AR41" s="12">
        <v>1291300</v>
      </c>
      <c r="AS41" s="12">
        <v>104200</v>
      </c>
      <c r="AT41" s="12">
        <v>18000</v>
      </c>
      <c r="AU41" s="12"/>
      <c r="AV41" s="12"/>
      <c r="AW41" s="12"/>
      <c r="AX41" s="12"/>
      <c r="AY41" s="12"/>
      <c r="AZ41" s="12"/>
      <c r="BA41" s="12"/>
      <c r="BB41" s="12"/>
      <c r="BC41" s="12">
        <v>83060500</v>
      </c>
      <c r="BD41" s="12">
        <v>27973026</v>
      </c>
      <c r="BE41" s="12">
        <v>20140100</v>
      </c>
      <c r="BF41" s="12">
        <v>5986440</v>
      </c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3"/>
      <c r="CE41" s="12"/>
      <c r="CF41" s="12"/>
      <c r="CG41" s="12"/>
      <c r="CH41" s="12"/>
      <c r="CI41" s="12"/>
      <c r="CJ41" s="12">
        <v>1845800</v>
      </c>
      <c r="CK41" s="12">
        <v>11300</v>
      </c>
      <c r="CL41" s="12"/>
      <c r="CM41" s="12"/>
      <c r="CN41" s="12">
        <v>2117300</v>
      </c>
      <c r="CO41" s="12">
        <v>975767</v>
      </c>
      <c r="CP41" s="12"/>
      <c r="CQ41" s="12"/>
      <c r="CR41" s="12"/>
      <c r="CS41" s="12"/>
      <c r="CT41" s="2">
        <f t="shared" si="0"/>
        <v>2399516380</v>
      </c>
      <c r="CU41" s="2">
        <f t="shared" si="1"/>
        <v>683117669.20000005</v>
      </c>
    </row>
    <row r="42" spans="1:99">
      <c r="A42" s="1" t="s">
        <v>169</v>
      </c>
      <c r="B42" s="1" t="s">
        <v>170</v>
      </c>
      <c r="C42" s="12">
        <v>1706000</v>
      </c>
      <c r="D42" s="12">
        <v>426600</v>
      </c>
      <c r="E42" s="12">
        <v>12624000</v>
      </c>
      <c r="F42" s="12">
        <f>[1]первонач!H42</f>
        <v>3156000</v>
      </c>
      <c r="G42" s="12"/>
      <c r="H42" s="12"/>
      <c r="I42" s="12"/>
      <c r="J42" s="12"/>
      <c r="K42" s="12"/>
      <c r="L42" s="12"/>
      <c r="M42" s="12"/>
      <c r="N42" s="12"/>
      <c r="O42" s="12">
        <v>95900</v>
      </c>
      <c r="P42" s="12">
        <v>37312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>
        <v>16232600</v>
      </c>
      <c r="AF42" s="12">
        <v>9592100</v>
      </c>
      <c r="AG42" s="12">
        <v>1034800</v>
      </c>
      <c r="AH42" s="12">
        <v>830300</v>
      </c>
      <c r="AI42" s="12">
        <v>12600</v>
      </c>
      <c r="AJ42" s="12">
        <v>3300</v>
      </c>
      <c r="AK42" s="12">
        <v>42911600</v>
      </c>
      <c r="AL42" s="12">
        <v>10781000</v>
      </c>
      <c r="AM42" s="12">
        <v>123000</v>
      </c>
      <c r="AN42" s="12">
        <v>70070</v>
      </c>
      <c r="AO42" s="12">
        <v>22000</v>
      </c>
      <c r="AP42" s="12">
        <v>8359</v>
      </c>
      <c r="AQ42" s="12">
        <v>252100</v>
      </c>
      <c r="AR42" s="12">
        <v>100200</v>
      </c>
      <c r="AS42" s="12">
        <v>9500</v>
      </c>
      <c r="AT42" s="12">
        <v>3300</v>
      </c>
      <c r="AU42" s="12">
        <v>598500</v>
      </c>
      <c r="AV42" s="12">
        <v>136500</v>
      </c>
      <c r="AW42" s="12"/>
      <c r="AX42" s="12"/>
      <c r="AY42" s="12"/>
      <c r="AZ42" s="12"/>
      <c r="BA42" s="12"/>
      <c r="BB42" s="12"/>
      <c r="BC42" s="12">
        <v>1548400</v>
      </c>
      <c r="BD42" s="12">
        <v>358514.83</v>
      </c>
      <c r="BE42" s="12">
        <v>746000</v>
      </c>
      <c r="BF42" s="12">
        <v>119400</v>
      </c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3"/>
      <c r="CE42" s="12"/>
      <c r="CF42" s="12">
        <v>28518000</v>
      </c>
      <c r="CG42" s="12">
        <v>7130000</v>
      </c>
      <c r="CH42" s="12">
        <v>399500</v>
      </c>
      <c r="CI42" s="12">
        <v>99875.1</v>
      </c>
      <c r="CJ42" s="12">
        <v>5300</v>
      </c>
      <c r="CK42" s="12">
        <v>1320</v>
      </c>
      <c r="CL42" s="12"/>
      <c r="CM42" s="12"/>
      <c r="CN42" s="12">
        <v>374700</v>
      </c>
      <c r="CO42" s="12">
        <v>113851</v>
      </c>
      <c r="CP42" s="12"/>
      <c r="CQ42" s="12"/>
      <c r="CR42" s="12"/>
      <c r="CS42" s="12"/>
      <c r="CT42" s="2">
        <f t="shared" si="0"/>
        <v>107214500</v>
      </c>
      <c r="CU42" s="2">
        <f t="shared" si="1"/>
        <v>32968001.93</v>
      </c>
    </row>
    <row r="43" spans="1:99" s="3" customFormat="1">
      <c r="A43" s="2"/>
      <c r="B43" s="2" t="s">
        <v>185</v>
      </c>
      <c r="C43" s="2">
        <v>58040000</v>
      </c>
      <c r="D43" s="2">
        <v>14510100</v>
      </c>
      <c r="E43" s="2">
        <v>1813009000</v>
      </c>
      <c r="F43" s="2">
        <f>SUM(F8:F42)</f>
        <v>683123093.55999994</v>
      </c>
      <c r="G43" s="2">
        <v>30751400</v>
      </c>
      <c r="H43" s="2">
        <v>20000000</v>
      </c>
      <c r="I43" s="2">
        <v>102560000</v>
      </c>
      <c r="J43" s="2">
        <v>25640100</v>
      </c>
      <c r="K43" s="2">
        <v>6617800</v>
      </c>
      <c r="L43" s="2">
        <v>1656000</v>
      </c>
      <c r="M43" s="2">
        <v>17200</v>
      </c>
      <c r="N43" s="2">
        <v>17200</v>
      </c>
      <c r="O43" s="2">
        <v>11521900</v>
      </c>
      <c r="P43" s="2">
        <v>2875669.8100000005</v>
      </c>
      <c r="Q43" s="2">
        <v>12347500</v>
      </c>
      <c r="R43" s="2">
        <v>0</v>
      </c>
      <c r="S43" s="2">
        <v>942400</v>
      </c>
      <c r="T43" s="2">
        <v>0</v>
      </c>
      <c r="U43" s="2">
        <v>9862700</v>
      </c>
      <c r="V43" s="2">
        <v>0</v>
      </c>
      <c r="W43" s="2">
        <v>11025699.699999999</v>
      </c>
      <c r="X43" s="2">
        <v>0</v>
      </c>
      <c r="Y43" s="2">
        <v>27311700</v>
      </c>
      <c r="Z43" s="2">
        <v>6500000</v>
      </c>
      <c r="AA43" s="2">
        <v>15800</v>
      </c>
      <c r="AB43" s="2">
        <v>0</v>
      </c>
      <c r="AC43" s="2">
        <v>52900</v>
      </c>
      <c r="AD43" s="2">
        <v>0</v>
      </c>
      <c r="AE43" s="2">
        <v>2257748800</v>
      </c>
      <c r="AF43" s="2">
        <v>785444257.39999998</v>
      </c>
      <c r="AG43" s="2">
        <v>77457000</v>
      </c>
      <c r="AH43" s="2">
        <v>53360740</v>
      </c>
      <c r="AI43" s="2">
        <v>1338900</v>
      </c>
      <c r="AJ43" s="2">
        <v>515700</v>
      </c>
      <c r="AK43" s="2">
        <v>6412415800</v>
      </c>
      <c r="AL43" s="2">
        <v>2181373329.4200001</v>
      </c>
      <c r="AM43" s="2">
        <v>3502000</v>
      </c>
      <c r="AN43" s="2">
        <v>1828260</v>
      </c>
      <c r="AO43" s="2">
        <v>626800</v>
      </c>
      <c r="AP43" s="2">
        <v>205276</v>
      </c>
      <c r="AQ43" s="2">
        <v>92494300</v>
      </c>
      <c r="AR43" s="2">
        <v>28534500</v>
      </c>
      <c r="AS43" s="2">
        <v>2519900</v>
      </c>
      <c r="AT43" s="2">
        <v>695800</v>
      </c>
      <c r="AU43" s="2">
        <v>28064800</v>
      </c>
      <c r="AV43" s="2">
        <v>8281100</v>
      </c>
      <c r="AW43" s="2">
        <v>23391600</v>
      </c>
      <c r="AX43" s="2">
        <v>0</v>
      </c>
      <c r="AY43" s="2">
        <v>12267400</v>
      </c>
      <c r="AZ43" s="2">
        <v>0</v>
      </c>
      <c r="BA43" s="2">
        <v>30399500</v>
      </c>
      <c r="BB43" s="2">
        <v>30399500</v>
      </c>
      <c r="BC43" s="2">
        <v>481104500</v>
      </c>
      <c r="BD43" s="2">
        <v>166151216.09</v>
      </c>
      <c r="BE43" s="2">
        <v>88709100</v>
      </c>
      <c r="BF43" s="2">
        <v>21282390</v>
      </c>
      <c r="BG43" s="2">
        <v>5004500</v>
      </c>
      <c r="BH43" s="2">
        <v>0</v>
      </c>
      <c r="BI43" s="2">
        <v>234000</v>
      </c>
      <c r="BJ43" s="2">
        <v>0</v>
      </c>
      <c r="BK43" s="2">
        <v>1090500</v>
      </c>
      <c r="BL43" s="2">
        <v>0</v>
      </c>
      <c r="BM43" s="2">
        <v>82250</v>
      </c>
      <c r="BN43" s="2">
        <v>0</v>
      </c>
      <c r="BO43" s="2">
        <v>39356900</v>
      </c>
      <c r="BP43" s="2">
        <v>9000000</v>
      </c>
      <c r="BQ43" s="2">
        <v>24583017</v>
      </c>
      <c r="BR43" s="2">
        <v>12291500</v>
      </c>
      <c r="BS43" s="2">
        <v>34347060</v>
      </c>
      <c r="BT43" s="2">
        <v>3857100</v>
      </c>
      <c r="BU43" s="2">
        <v>22304000</v>
      </c>
      <c r="BV43" s="2">
        <v>21550000</v>
      </c>
      <c r="BW43" s="2">
        <v>15132386.700000001</v>
      </c>
      <c r="BX43" s="2">
        <v>0</v>
      </c>
      <c r="BY43" s="2">
        <v>37170000</v>
      </c>
      <c r="BZ43" s="2">
        <v>37170000</v>
      </c>
      <c r="CA43" s="2">
        <v>28893252.600000001</v>
      </c>
      <c r="CB43" s="2">
        <v>0</v>
      </c>
      <c r="CC43" s="2">
        <v>5957950</v>
      </c>
      <c r="CD43" s="11">
        <v>217900</v>
      </c>
      <c r="CE43" s="2">
        <v>1489487.5</v>
      </c>
      <c r="CF43" s="2">
        <v>28518000</v>
      </c>
      <c r="CG43" s="2">
        <v>7130000</v>
      </c>
      <c r="CH43" s="2">
        <v>38099100</v>
      </c>
      <c r="CI43" s="2">
        <v>9524775</v>
      </c>
      <c r="CJ43" s="2">
        <v>2145100</v>
      </c>
      <c r="CK43" s="2">
        <v>34050</v>
      </c>
      <c r="CL43" s="2">
        <v>1015700</v>
      </c>
      <c r="CM43" s="2">
        <v>254100</v>
      </c>
      <c r="CN43" s="2">
        <v>16333600</v>
      </c>
      <c r="CO43" s="2">
        <v>4818369</v>
      </c>
      <c r="CP43" s="2">
        <v>485500</v>
      </c>
      <c r="CQ43" s="2">
        <v>77781</v>
      </c>
      <c r="CR43" s="2">
        <v>2082700</v>
      </c>
      <c r="CS43" s="2">
        <v>1043969.7100000004</v>
      </c>
      <c r="CT43" s="2">
        <f>SUM(CT8:CT42)</f>
        <v>11899169816</v>
      </c>
      <c r="CU43" s="2">
        <f>SUM(CU8:CU42)</f>
        <v>4140635364.4899993</v>
      </c>
    </row>
    <row r="45" spans="1:99">
      <c r="A45" s="15" t="s">
        <v>93</v>
      </c>
      <c r="B45" s="14" t="s">
        <v>171</v>
      </c>
    </row>
    <row r="46" spans="1:99">
      <c r="A46" s="15" t="s">
        <v>173</v>
      </c>
      <c r="B46" s="14" t="s">
        <v>174</v>
      </c>
    </row>
    <row r="47" spans="1:99">
      <c r="A47" s="15" t="s">
        <v>94</v>
      </c>
      <c r="B47" s="14" t="s">
        <v>175</v>
      </c>
    </row>
    <row r="48" spans="1:99">
      <c r="A48" s="15" t="s">
        <v>176</v>
      </c>
      <c r="B48" s="14" t="s">
        <v>177</v>
      </c>
    </row>
    <row r="49" spans="1:2" customFormat="1">
      <c r="A49" s="15" t="s">
        <v>98</v>
      </c>
      <c r="B49" s="14" t="s">
        <v>178</v>
      </c>
    </row>
    <row r="50" spans="1:2" customFormat="1">
      <c r="A50" s="15" t="s">
        <v>100</v>
      </c>
      <c r="B50" s="14" t="s">
        <v>179</v>
      </c>
    </row>
    <row r="51" spans="1:2" customFormat="1">
      <c r="A51" s="15" t="s">
        <v>180</v>
      </c>
      <c r="B51" s="14" t="s">
        <v>181</v>
      </c>
    </row>
    <row r="52" spans="1:2" customFormat="1">
      <c r="A52" s="15" t="s">
        <v>97</v>
      </c>
      <c r="B52" s="14" t="s">
        <v>188</v>
      </c>
    </row>
    <row r="53" spans="1:2" customFormat="1">
      <c r="A53" s="15" t="s">
        <v>96</v>
      </c>
      <c r="B53" s="14" t="s">
        <v>182</v>
      </c>
    </row>
    <row r="54" spans="1:2" customFormat="1">
      <c r="A54" s="15" t="s">
        <v>99</v>
      </c>
      <c r="B54" s="14" t="s">
        <v>183</v>
      </c>
    </row>
    <row r="55" spans="1:2" customFormat="1">
      <c r="A55" s="15" t="s">
        <v>95</v>
      </c>
      <c r="B55" s="14" t="s">
        <v>184</v>
      </c>
    </row>
    <row r="56" spans="1:2" customFormat="1">
      <c r="A56" s="15"/>
    </row>
    <row r="57" spans="1:2" customFormat="1">
      <c r="A57" s="15"/>
    </row>
  </sheetData>
  <mergeCells count="97">
    <mergeCell ref="CN5:CO5"/>
    <mergeCell ref="CP5:CQ5"/>
    <mergeCell ref="CR5:CS5"/>
    <mergeCell ref="CA5:CB5"/>
    <mergeCell ref="CC5:CE5"/>
    <mergeCell ref="CF5:CG5"/>
    <mergeCell ref="CH5:CI5"/>
    <mergeCell ref="CJ5:CK5"/>
    <mergeCell ref="CL5:CM5"/>
    <mergeCell ref="BY5:BZ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Y5:Z5"/>
    <mergeCell ref="AA5:AB5"/>
    <mergeCell ref="BA5:BB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AC5:AD5"/>
    <mergeCell ref="CT4:CT5"/>
    <mergeCell ref="CU4:CU5"/>
    <mergeCell ref="C5:D5"/>
    <mergeCell ref="E5:F5"/>
    <mergeCell ref="G5:H5"/>
    <mergeCell ref="I5:J5"/>
    <mergeCell ref="K5:L5"/>
    <mergeCell ref="M5:N5"/>
    <mergeCell ref="O5:P5"/>
    <mergeCell ref="Q5:R5"/>
    <mergeCell ref="CH4:CI4"/>
    <mergeCell ref="CJ4:CK4"/>
    <mergeCell ref="CL4:CM4"/>
    <mergeCell ref="CN4:CO4"/>
    <mergeCell ref="CP4:CQ4"/>
    <mergeCell ref="CR4:CS4"/>
    <mergeCell ref="BU4:BV4"/>
    <mergeCell ref="BW4:BX4"/>
    <mergeCell ref="BY4:BZ4"/>
    <mergeCell ref="CA4:CB4"/>
    <mergeCell ref="CC4:CE4"/>
    <mergeCell ref="CF4:CG4"/>
    <mergeCell ref="BS4:BT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AU4:AV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W4:X4"/>
    <mergeCell ref="A4:A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S5:T5"/>
    <mergeCell ref="U5:V5"/>
    <mergeCell ref="W5:X5"/>
  </mergeCells>
  <pageMargins left="0.25" right="0.25" top="0.75" bottom="0.75" header="0.3" footer="0.3"/>
  <pageSetup paperSize="9" scale="62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OVlasova</dc:creator>
  <cp:lastModifiedBy>Ruks</cp:lastModifiedBy>
  <cp:lastPrinted>2017-11-13T22:41:52Z</cp:lastPrinted>
  <dcterms:created xsi:type="dcterms:W3CDTF">2017-09-14T23:01:10Z</dcterms:created>
  <dcterms:modified xsi:type="dcterms:W3CDTF">2017-11-13T23:46:43Z</dcterms:modified>
</cp:coreProperties>
</file>