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620" windowHeight="12150"/>
  </bookViews>
  <sheets>
    <sheet name="Доходы" sheetId="9" r:id="rId1"/>
    <sheet name="Расходы" sheetId="1" r:id="rId2"/>
  </sheets>
  <definedNames>
    <definedName name="_xlnm._FilterDatabase" localSheetId="0" hidden="1">Доходы!$A$4:$I$171</definedName>
    <definedName name="_xlnm.Print_Titles" localSheetId="0">Доходы!$2:$4</definedName>
  </definedNames>
  <calcPr calcId="145621"/>
</workbook>
</file>

<file path=xl/calcChain.xml><?xml version="1.0" encoding="utf-8"?>
<calcChain xmlns="http://schemas.openxmlformats.org/spreadsheetml/2006/main">
  <c r="F5" i="9" l="1"/>
  <c r="E5" i="9"/>
  <c r="I5" i="9"/>
  <c r="H5" i="9"/>
  <c r="G5" i="9"/>
  <c r="D5" i="9"/>
  <c r="C5" i="9"/>
  <c r="D68" i="1" l="1"/>
  <c r="E68" i="1"/>
  <c r="F68" i="1"/>
  <c r="G68" i="1"/>
  <c r="H68" i="1"/>
  <c r="I68" i="1"/>
  <c r="C68" i="1"/>
  <c r="D66" i="1"/>
  <c r="E66" i="1"/>
  <c r="F66" i="1"/>
  <c r="G66" i="1"/>
  <c r="H66" i="1"/>
  <c r="I66" i="1"/>
  <c r="C66" i="1"/>
  <c r="D64" i="1"/>
  <c r="E64" i="1"/>
  <c r="F64" i="1"/>
  <c r="G64" i="1"/>
  <c r="H64" i="1"/>
  <c r="I64" i="1"/>
  <c r="C64" i="1"/>
  <c r="D60" i="1"/>
  <c r="E60" i="1"/>
  <c r="F60" i="1"/>
  <c r="G60" i="1"/>
  <c r="H60" i="1"/>
  <c r="I60" i="1"/>
  <c r="C60" i="1"/>
  <c r="D54" i="1"/>
  <c r="E54" i="1"/>
  <c r="F54" i="1"/>
  <c r="G54" i="1"/>
  <c r="H54" i="1"/>
  <c r="I54" i="1"/>
  <c r="C54" i="1"/>
  <c r="D47" i="1"/>
  <c r="E47" i="1"/>
  <c r="F47" i="1"/>
  <c r="G47" i="1"/>
  <c r="H47" i="1"/>
  <c r="I47" i="1"/>
  <c r="C47" i="1"/>
  <c r="D43" i="1"/>
  <c r="E43" i="1"/>
  <c r="F43" i="1"/>
  <c r="G43" i="1"/>
  <c r="H43" i="1"/>
  <c r="I43" i="1"/>
  <c r="C43" i="1"/>
  <c r="D36" i="1"/>
  <c r="E36" i="1"/>
  <c r="F36" i="1"/>
  <c r="G36" i="1"/>
  <c r="H36" i="1"/>
  <c r="I36" i="1"/>
  <c r="C36" i="1"/>
  <c r="D32" i="1"/>
  <c r="E32" i="1"/>
  <c r="F32" i="1"/>
  <c r="G32" i="1"/>
  <c r="H32" i="1"/>
  <c r="I32" i="1"/>
  <c r="C32" i="1"/>
  <c r="D28" i="1"/>
  <c r="E28" i="1"/>
  <c r="F28" i="1"/>
  <c r="G28" i="1"/>
  <c r="H28" i="1"/>
  <c r="I28" i="1"/>
  <c r="C28" i="1"/>
  <c r="D18" i="1"/>
  <c r="E18" i="1"/>
  <c r="F18" i="1"/>
  <c r="G18" i="1"/>
  <c r="H18" i="1"/>
  <c r="I18" i="1"/>
  <c r="C18" i="1"/>
  <c r="D13" i="1"/>
  <c r="E13" i="1"/>
  <c r="F13" i="1"/>
  <c r="G13" i="1"/>
  <c r="H13" i="1"/>
  <c r="I13" i="1"/>
  <c r="C13" i="1"/>
  <c r="D11" i="1"/>
  <c r="E11" i="1"/>
  <c r="E72" i="1" s="1"/>
  <c r="F11" i="1"/>
  <c r="G11" i="1"/>
  <c r="H11" i="1"/>
  <c r="I11" i="1"/>
  <c r="C11" i="1"/>
  <c r="D2" i="1"/>
  <c r="E2" i="1"/>
  <c r="F2" i="1"/>
  <c r="F72" i="1" s="1"/>
  <c r="G2" i="1"/>
  <c r="H2" i="1"/>
  <c r="I2" i="1"/>
  <c r="C2" i="1"/>
  <c r="C72" i="1" s="1"/>
  <c r="H72" i="1" l="1"/>
  <c r="D72" i="1"/>
  <c r="G72" i="1"/>
  <c r="I72" i="1"/>
</calcChain>
</file>

<file path=xl/sharedStrings.xml><?xml version="1.0" encoding="utf-8"?>
<sst xmlns="http://schemas.openxmlformats.org/spreadsheetml/2006/main" count="504" uniqueCount="489">
  <si>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</si>
  <si>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</si>
  <si>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</si>
  <si>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</si>
  <si>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</si>
  <si>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</si>
  <si>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</si>
  <si>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</si>
  <si>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</si>
  <si>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</si>
  <si>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</si>
  <si>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</si>
  <si>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</si>
  <si>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</si>
  <si>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</si>
  <si>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</si>
  <si>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</si>
  <si>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</si>
  <si>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</si>
  <si>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</si>
  <si>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</si>
  <si>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</si>
  <si>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0311</t>
  </si>
  <si>
    <t>Миграционная политика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</si>
  <si>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</si>
  <si>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</si>
  <si>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</si>
  <si>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</si>
  <si>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</si>
  <si>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</si>
  <si>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</si>
  <si>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</si>
  <si>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</si>
  <si>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</si>
  <si>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</si>
  <si>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</si>
  <si>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</si>
  <si>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</si>
  <si>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</si>
  <si>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</si>
  <si>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</si>
  <si>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</si>
  <si>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</si>
  <si>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</si>
  <si>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</si>
  <si>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</si>
  <si>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</si>
  <si>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</si>
  <si>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</si>
  <si>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</si>
  <si>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</si>
  <si>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</si>
  <si>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0604</t>
  </si>
  <si>
    <t>Прикладные научные исследования в области охраны окружающей среды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</si>
  <si>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</si>
  <si>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</si>
  <si>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</si>
  <si>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</si>
  <si>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</si>
  <si>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</si>
  <si>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</si>
  <si>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</si>
  <si>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</si>
  <si>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</si>
  <si>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</si>
  <si>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</si>
  <si>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</si>
  <si>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</si>
  <si>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</si>
  <si>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</si>
  <si>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</si>
  <si>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</si>
  <si>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</si>
  <si>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</si>
  <si>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</si>
  <si>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</si>
  <si>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</si>
  <si>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</si>
  <si>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</si>
  <si>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</si>
  <si>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</si>
  <si>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</si>
  <si>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</si>
  <si>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</si>
  <si>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0909</t>
  </si>
  <si>
    <t>Другие вопросы в области здравоохранения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</si>
  <si>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</si>
  <si>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</si>
  <si>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</si>
  <si>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</si>
  <si>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</si>
  <si>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</si>
  <si>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</si>
  <si>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</si>
  <si>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</si>
  <si>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</si>
  <si>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</si>
  <si>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</si>
  <si>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</si>
  <si>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</si>
  <si>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</si>
  <si>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</si>
  <si>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1202</t>
  </si>
  <si>
    <t>Периодическая печать и издательства</t>
  </si>
  <si>
    <t>1301</t>
  </si>
  <si>
    <t>Обслуживание государственного внутреннего и муниципального долга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</si>
  <si>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</si>
  <si>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</si>
  <si>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</si>
  <si>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</si>
  <si>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</si>
  <si>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</si>
  <si>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РЗПР</t>
  </si>
  <si>
    <t>Наименование РЗПР</t>
  </si>
  <si>
    <t>01</t>
  </si>
  <si>
    <t>Общегосударственные вопросы</t>
  </si>
  <si>
    <t>Национальная оборона</t>
  </si>
  <si>
    <t>02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</si>
  <si>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</si>
  <si>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</si>
  <si>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</si>
  <si>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</si>
  <si>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</si>
  <si>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</si>
  <si>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Охрана окружающей среды</t>
  </si>
  <si>
    <t>06</t>
  </si>
  <si>
    <t>07</t>
  </si>
  <si>
    <t>Образование</t>
  </si>
  <si>
    <t>08</t>
  </si>
  <si>
    <t>Культура, кинематография</t>
  </si>
  <si>
    <t>09</t>
  </si>
  <si>
    <t>Здравоохранение</t>
  </si>
  <si>
    <t>10</t>
  </si>
  <si>
    <t>Социальная политика</t>
  </si>
  <si>
    <t>11</t>
  </si>
  <si>
    <t>Физическая культура и спорт</t>
  </si>
  <si>
    <t>12</t>
  </si>
  <si>
    <t>Средства массовой информации</t>
  </si>
  <si>
    <t>Обслуживание государственного и муниципального долга</t>
  </si>
  <si>
    <t>13</t>
  </si>
  <si>
    <t>14</t>
  </si>
  <si>
    <t>Межбюджетные трансферты общего характера бюджетам бюджетной системы Российской Федерации</t>
  </si>
  <si>
    <t>ИТОГО</t>
  </si>
  <si>
    <t>Закон от 20.03.2015 №1136-ЗЗК</t>
  </si>
  <si>
    <t>Закон от 24.04.2015 №1159-ЗЗК</t>
  </si>
  <si>
    <t>Закон от 15.06.2015 №1173-ЗЗК</t>
  </si>
  <si>
    <t>Закон от 01.10.2015 №1222-ЗЗК</t>
  </si>
  <si>
    <t>Закон от 10.12.2015 №1255-ЗЗК</t>
  </si>
  <si>
    <t>Закон от 28.12.2015 №1276-ЗЗК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</si>
  <si>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</si>
  <si>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2 02 04091 02 0000 151</t>
  </si>
  <si>
    <t>Межбюджетные трансферты, передаваемые бюджетам субъектов Российской Федерации на реализацию мероприятий по профилактике ВИЧ-инфекции и гепатитов В и С</t>
  </si>
  <si>
    <t>2 02 04066 02 0000 151</t>
  </si>
  <si>
    <t>Межбюджетные трансферты, передаваемые бюджетам субъектов Российской Федерации на 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t>
  </si>
  <si>
    <t>2 02 04064 02 0000 151</t>
  </si>
  <si>
    <t>Межбюджетные трансферты, передаваемые бюджетам субъектов Российской Федерации на 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</si>
  <si>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2 02 04062 02 0000 151</t>
  </si>
  <si>
    <t>Межбюджетные трансферты,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</t>
  </si>
  <si>
    <t>2 02 04061 02 0000 151</t>
  </si>
  <si>
    <t>Межбюджетные трансферты, передаваемые бюджетам субъектов Российской Федерации на финансовое обеспечение закупок антивирусных препаратов для профилактики и лечения лиц, инфицированных вирусами иммунодефицита человека и гепатитов В и С</t>
  </si>
  <si>
    <t>2 02 04055 02 0000 151</t>
  </si>
  <si>
    <t>Межбюджетные трансферты,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Санкт-Петербурга</t>
  </si>
  <si>
    <t>2 02 04025 02 0000 151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</si>
  <si>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препаратами, а также специализированными продуктами лечебного питания</t>
  </si>
  <si>
    <t>2 02 04017 02 0000 151</t>
  </si>
  <si>
    <t>Межбюджетные трансферты, передаваемые бюджетам субъектов Российской Федерации на переселение граждан из закрытых административно-территориальных образований</t>
  </si>
  <si>
    <t>2 02 04010 02 0000 151</t>
  </si>
  <si>
    <t>Иные межбюджетные трансферты</t>
  </si>
  <si>
    <t>2 02 04000 00 0000 151</t>
  </si>
  <si>
    <t>Единая субвенция бюджетам субъектов Российской Федерации</t>
  </si>
  <si>
    <t>2 02 03998 02 0000 151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</si>
  <si>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</si>
  <si>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2 02 03123 02 0000 151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</si>
  <si>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</si>
  <si>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2 02 03122 02 0000 151</t>
  </si>
  <si>
    <t>Субвенции бюджетам субъектов Российской Федерации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</si>
  <si>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2 02 03070 02 0000 151</t>
  </si>
  <si>
    <t>Субвенции бюджетам субъектов Российской Федерации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</si>
  <si>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2 02 03069 02 0000 151</t>
  </si>
  <si>
    <t>Субвенции бюджетам субъектов Российской Федерации на выплату единовременного пособия  беременной жене военнослужащего, проходящего военную службу по призыву, а также ежемесячного  пособия на ребенка военнослужащего, проходящего  военную службу по призыву</t>
  </si>
  <si>
    <t>2 02 03053 02 0000 151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</si>
  <si>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</si>
  <si>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2 02 03025 02 0000 151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</si>
  <si>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</si>
  <si>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2 02 03020 02 0000 151</t>
  </si>
  <si>
    <t>Субвенции бюджетам субъектов Российской Федерации на осуществление отдельных полномочий в области водных отношений</t>
  </si>
  <si>
    <t>2 02 03019 02 0000 151</t>
  </si>
  <si>
    <t>Субвенции бюджетам субъектов Российской Федерации на осуществление отдельных полномочий в области лесных отношений</t>
  </si>
  <si>
    <t>2 02 03018 02 0000 151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</si>
  <si>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</si>
  <si>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2 02 03015 02 0000 151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</si>
  <si>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</si>
  <si>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2 02 03012 02 0000 151</t>
  </si>
  <si>
    <t>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</si>
  <si>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2 02 03011 02 0000 151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</si>
  <si>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</si>
  <si>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2 02 03004 02 0000 151</t>
  </si>
  <si>
    <t>Субвенции бюджетам субъектов Российской Федерации на оплату жилищно-коммунальных услуг отдельным категориям граждан</t>
  </si>
  <si>
    <t>2 02 03001 02 0000 151</t>
  </si>
  <si>
    <t>Субвенции бюджетам субъектов Российской Федерации и муниципальных образований</t>
  </si>
  <si>
    <t>2 02 03000 00 0000 151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</si>
  <si>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</si>
  <si>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2 02 02208 02 0000 151</t>
  </si>
  <si>
    <t>Субсидии бюджетам субъектов Российской Федерации на поддержку племенного крупного рогатого скота мясного направления</t>
  </si>
  <si>
    <t>2 02 02193 02 0000 151</t>
  </si>
  <si>
    <t>Субсидии бюджетам субъектов Российской Федерации на возмещение части затрат по наращиванию  поголовья северных оленей, маралов и мясных табунных лошадей</t>
  </si>
  <si>
    <t>2 02 02188 02 0000 151</t>
  </si>
  <si>
    <t>Субсидии бюджетам субъектов Российской Федерации на возмещение части затрат по наращиванию маточного поголовья овец и коз</t>
  </si>
  <si>
    <t>2 02 02187 02 0000 151</t>
  </si>
  <si>
    <t>Субсидии бюджетам субъектов Российской Федерации на поддержку племенного животноводства</t>
  </si>
  <si>
    <t>2 02 02185 02 0000 151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</si>
  <si>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</si>
  <si>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2 02 02184 02 0000 151</t>
  </si>
  <si>
    <t>Субсидии бюджетам субъектов Российской Федерации на производство продукции растениеводства на низкопродуктивной пашне в районах Крайнего Севера и приравненных к ним местностях</t>
  </si>
  <si>
    <t>2 02 02180 02 0000 151</t>
  </si>
  <si>
    <t>Субсидии бюджетам субъектов Российской Федерации на возмещение части затрат на закладку и уход за многолетними плодовыми и ягодными насаждениями</t>
  </si>
  <si>
    <t>2 02 02177 02 0000 151</t>
  </si>
  <si>
    <t>Субсидии бюджетам субъектов Российской Федерации на возмещение части затрат на приобретение элитных семян</t>
  </si>
  <si>
    <t>2 02 02174 02 0000 151</t>
  </si>
  <si>
    <t>Субсидии бюджетам субъектов Российской Федерации на 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</si>
  <si>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2 02 02173 02 0000 151</t>
  </si>
  <si>
    <t>Субсидии бюджетам субъектов Российской Федерации на реализацию дополнительных мероприятий в сфере занятости населения</t>
  </si>
  <si>
    <t>2 02 02101 02 0000 151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</si>
  <si>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</t>
  </si>
  <si>
    <t>2 02 02077 02 0000 151</t>
  </si>
  <si>
    <t>Субсидии бюджетам бюджетной системы Российской Федерации (межбюджетные субсидии)</t>
  </si>
  <si>
    <t>2 02 02000 00 0000 151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</si>
  <si>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</si>
  <si>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2 02 01007 02 0000 151</t>
  </si>
  <si>
    <t>Дотации бюджетам субъектов Российской Федерации на поддержку мер по обеспечению сбалансированности бюджетов</t>
  </si>
  <si>
    <t>2 02 01003 02 0000 151</t>
  </si>
  <si>
    <t>Дотации бюджетам субъектов Российской Федерации на выравнивание бюджетной обеспеченности</t>
  </si>
  <si>
    <t>2 02 01001 02 0000 151</t>
  </si>
  <si>
    <t>Дотации бюджетам субъектов Российской Федерации и муниципальных образований</t>
  </si>
  <si>
    <t>2 02 01000 00 0000 151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</si>
  <si>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</si>
  <si>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</si>
  <si>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</si>
  <si>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</si>
  <si>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3</t>
  </si>
  <si>
    <t>2</t>
  </si>
  <si>
    <t>1</t>
  </si>
  <si>
    <t/>
  </si>
  <si>
    <t>Наименование доходов</t>
  </si>
  <si>
    <t>Код классификации доходов бюджетов Российской Федерации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</si>
  <si>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</si>
  <si>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2 03 02060 02 0000 180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</si>
  <si>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капитальному ремонту многоквартирных домов</t>
  </si>
  <si>
    <t>2 03 02030 02 0000 180</t>
  </si>
  <si>
    <t>Безвозмездные поступления от государственных (муниципальных) организаций в бюджеты субъектов Российской Федерации</t>
  </si>
  <si>
    <t>2 03 02000 02 0000 180</t>
  </si>
  <si>
    <t>БЕЗВОЗМЕЗДНЫЕ ПОСТУПЛЕНИЯ ОТ ГОСУДАРСТВЕННЫХ (МУНИЦИПАЛЬНЫХ) ОРГАНИЗАЦИЙ</t>
  </si>
  <si>
    <t>2 03 00000 00 0000 000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</si>
  <si>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</si>
  <si>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2 19 02000 02 0000 151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</si>
  <si>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</si>
  <si>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</si>
  <si>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Доходы бюджетов субъектов Российской Федерации от возврата автономными учреждениями остатков субсидий прошлых лет</t>
  </si>
  <si>
    <t>2 18 02020 02 0000 180</t>
  </si>
  <si>
    <t>Доходы бюджетов субъектов Российской Федерации от возврата бюджетными учреждениями остатков субсидий прошлых лет</t>
  </si>
  <si>
    <t>2 18 02010 02 0000 180</t>
  </si>
  <si>
    <t>Доходы бюджетов субъектов Российской Федерации от возврата организациями остатков субсидий прошлых лет</t>
  </si>
  <si>
    <t>2 18 02000 02 0000 180</t>
  </si>
  <si>
    <t>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</si>
  <si>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2 18 02060 02 0000 151</t>
  </si>
  <si>
    <t>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</si>
  <si>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2 18 02040 02 0000 151</t>
  </si>
  <si>
    <t>Доходы бюджетов субъектов Российской Федерации от возврата остатков субсидий, субвенций и иных межбюджетных трансфертов, имеющих целевое назначение, прошлых лет из бюджетов городских округов</t>
  </si>
  <si>
    <t>2 18 02030 02 0000 151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</si>
  <si>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</si>
  <si>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2 18 00000 00 0000 151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</si>
  <si>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</si>
  <si>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2 18 00000 00 0000 000</t>
  </si>
  <si>
    <t>Прочие безвозмездные поступления в бюджеты субъектов Российской Федерации</t>
  </si>
  <si>
    <t>2 07 02030 02 0000 180</t>
  </si>
  <si>
    <t>ПРОЧИЕ БЕЗВОЗМЕЗДНЫЕ ПОСТУПЛЕНИЯ</t>
  </si>
  <si>
    <t>2 07 00000 00 0000 000</t>
  </si>
  <si>
    <t>Прочие безвозмездные поступления от негосударственных организаций в бюджеты субъектов Российской Федерации</t>
  </si>
  <si>
    <t>2 04 02099 02 0000 180</t>
  </si>
  <si>
    <t>БЕЗВОЗМЕЗДНЫЕ ПОСТУПЛЕНИЯ ОТ НЕГОСУДАРСТВЕННЫХ ОРГАНИЗАЦИЙ</t>
  </si>
  <si>
    <t>2 04 00000 00 0000 180</t>
  </si>
  <si>
    <t>Межбюджетные трансферты, передаваемые бюджетам субъектов Российской Федерации на реализацию мероприятий региональных программ в сфере дорожного хозяйства по решениям Правительства Российской Федерации</t>
  </si>
  <si>
    <t>2 02 04095 02 0000 151</t>
  </si>
  <si>
    <t>Межбюджетные трансферты, передаваемые бюджетам субъектов Российской Федерации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</si>
  <si>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2 02 04081 02 0000 151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</si>
  <si>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</si>
  <si>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2 02 04002 02 0000 151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</si>
  <si>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</si>
  <si>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2 02 04001 02 0000 151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</si>
  <si>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для детей-инвалидов</t>
  </si>
  <si>
    <t>2 02 03068 02 0000 151</t>
  </si>
  <si>
    <t>Субсидии бюджетам субъектов Российской Федерации на реализацию мероприятий по поэтапному внедрению Всероссийского физкультурно-спортивного комплекса "Готов к труду и обороне" (ГТО)</t>
  </si>
  <si>
    <t>2 02 02220 02 0000 151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</si>
  <si>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</si>
  <si>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2 02 02133 02 0000 151</t>
  </si>
  <si>
    <t>4</t>
  </si>
  <si>
    <t>5</t>
  </si>
  <si>
    <t>6</t>
  </si>
  <si>
    <t>7</t>
  </si>
  <si>
    <t>8</t>
  </si>
  <si>
    <t>9</t>
  </si>
  <si>
    <t>Безвозмездные поступления в бюджеты субъектов Российской Федерации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</t>
  </si>
  <si>
    <t>2 03 02040 02 0000 180</t>
  </si>
  <si>
    <t>Прочие межбюджетные трансферты, передаваемые бюджетам субъектов Российской Федерации</t>
  </si>
  <si>
    <t>2 02 04999 02 0000 151</t>
  </si>
  <si>
    <t>Межбюджетные трансферты, передаваемые бюджетам субъектов Российской Федерации в целях улучшения лекарственного обеспечения граждан</t>
  </si>
  <si>
    <t>2 02 04101 02 0000 151</t>
  </si>
  <si>
    <t>Межбюджетные трансферты, передаваемые бюджетам Республики Хакасия и Забайкальского края на организацию мероприятий по обеспечению отдыха и оздоровления неработающих пенсионеров, семей с детьми и детей, пострадавших от крупномасштабного природного пожара</t>
  </si>
  <si>
    <t>2 02 04100 02 0000 151</t>
  </si>
  <si>
    <t>Межбюджетные трансферты, передаваемые бюджетам субъектов Российской Федерации на финансовое обеспечение реализации мер социальной поддержки граждан, жилые помещения которых утрачены или повреждены в результате пожаров, произошедших на территории Российской Федерации, а также мероприятий по строительству и (или) восстановлению объектов коммунальной и социальной инфраструктуры</t>
  </si>
  <si>
    <t>2 02 04098 02 0000 151</t>
  </si>
  <si>
    <t>Межбюджетные трансферты, передаваемые бюджетам субъектов Российской Федерации на осуществление компенсации сельскохозяйственным товаропроизводителям ущерба,  причиненного в результате чрезвычайных ситуаций природного характера в отдельных регионах Российской Федерации</t>
  </si>
  <si>
    <t>2 02 04097 02 0000 151</t>
  </si>
  <si>
    <t>Межбюджетные трансферты, передаваемые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</si>
  <si>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2 02 04067 02 0000 151</t>
  </si>
  <si>
    <t>Межбюджетные трансферты, передаваемые бюджетам субъектов Российской Федерации на государственную поддержку лучших работников муниципальных учреждений культуры, находящихся на территориях сельских поселений</t>
  </si>
  <si>
    <t>2 02 04053 02 0000 151</t>
  </si>
  <si>
    <t>Межбюджетные трансферты, передаваемые бюджетам субъектов Российской Федерации на государственную поддержку муниципальных учреждений культуры, находящихся на территориях сельских поселений</t>
  </si>
  <si>
    <t>2 02 04052 02 0000 151</t>
  </si>
  <si>
    <t>Межбюджетные трансферты, передаваемые бюджетам субъектов Российской Федерации на единовременные компенсационные выплаты медицинским работникам</t>
  </si>
  <si>
    <t>2 02 04043 02 0000 151</t>
  </si>
  <si>
    <t>Межбюджетные трансферты,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</si>
  <si>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2 02 04042 02 0000 151</t>
  </si>
  <si>
    <t>Межбюджетные трансферты, передаваемые бюджетам субъектов Российской Федерации,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</si>
  <si>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2 02 04041 02 0000 151</t>
  </si>
  <si>
    <t>Межбюджетные трансферты, передаваемые бюджетам субъектов Российской Федерации, на единовременные денежные компенсации реабилитированным лицам</t>
  </si>
  <si>
    <t>2 02 04032 02 0000 151</t>
  </si>
  <si>
    <t>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</si>
  <si>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>2 02 03007 02 0000 151</t>
  </si>
  <si>
    <t>Субсидии бюджетам субъектов Российской Федерации на грантовую поддержку сельскохозяйственных потребительских кооперативов для развития материально-технической базы</t>
  </si>
  <si>
    <t>2 02 02244 02 0000 151</t>
  </si>
  <si>
    <t>Субсидии бюджетам субъектов Российской Федерации на поддержку производства и реализации тонкорунной и полутонкорунной шерсти</t>
  </si>
  <si>
    <t>2 02 02242 02 0000 151</t>
  </si>
  <si>
    <t>Субсидии бюджетам субъектов Российской Федерации в целях софинансирования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</si>
  <si>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2 02 02241 02 0000 151</t>
  </si>
  <si>
    <t>Субсидии бюджетам субъектов Российской Федерации на софинансирование региональных программ повышения мобильности трудовых ресурсов</t>
  </si>
  <si>
    <t>2 02 02226 02 0000 151</t>
  </si>
  <si>
    <t>Субсидии бюджетам субъектов Российской Федерации на поддержку региональных проектов в сфере информационных технологий</t>
  </si>
  <si>
    <t>2 02 02217 02 0000 151</t>
  </si>
  <si>
    <t>Субсидии бюджетам субъектов Российской Федерации на модернизацию региональных систем дошкольного образования</t>
  </si>
  <si>
    <t>2 02 02204 02 0000 151</t>
  </si>
  <si>
    <t>Субсидии бюджетам субъектов Российской Федерации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</si>
  <si>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2 02 02199 02 0000 151</t>
  </si>
  <si>
    <t>Субсидии бюджетам субъектов Российской Федерации на возмещение части процентной ставки по долгосрочным, среднесрочным и краткосрочным кредитам, взятым малыми формами хозяйствования</t>
  </si>
  <si>
    <t>2 02 02198 02 0000 151</t>
  </si>
  <si>
    <t>Субсидии бюджетам субъектов Российской Федерации на развитие семейных животноводческих ферм</t>
  </si>
  <si>
    <t>2 02 02197 02 0000 151</t>
  </si>
  <si>
    <t>Субсидии бюджетам субъектов Российской Федерации на поддержку начинающих фермеров</t>
  </si>
  <si>
    <t>2 02 02196 02 0000 151</t>
  </si>
  <si>
    <t>Субсидии бюджетам субъектов Российской Федерации на возмещение части процентной ставки по инвестиционным кредитам на строительство и реконструкцию объектов мясного скотоводства</t>
  </si>
  <si>
    <t>2 02 02195 02 0000 151</t>
  </si>
  <si>
    <t>Субсидии бюджетам субъектов Российской Федерации на поддержку экономически значимых региональных программ по развитию мясного скотоводства</t>
  </si>
  <si>
    <t>2 02 02194 02 0000 151</t>
  </si>
  <si>
    <t>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</si>
  <si>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2 02 02192 02 0000 151</t>
  </si>
  <si>
    <t>Субсидии бюджетам субъектов Российской Федерации на 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</si>
  <si>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2 02 02191 02 0000 151</t>
  </si>
  <si>
    <t>Субсидии бюджетам субъектов Российской Федерации на 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</si>
  <si>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2 02 02190 02 0000 151</t>
  </si>
  <si>
    <t>Субсидии бюджетам субъектов Российской Федерации на 1 килограмм реализованного и (или) отгруженного на собственную переработку молока</t>
  </si>
  <si>
    <t>2 02 02186 02 0000 151</t>
  </si>
  <si>
    <t>Субсидии бюджетам субъектов Российской Федерации на 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</si>
  <si>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2 02 02182 02 0000 151</t>
  </si>
  <si>
    <t>Субсидии бюджетам субъектов Российской Федерации на 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</si>
  <si>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2 02 02181 02 0000 151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</si>
  <si>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пенсионерам, обучением компьютерной грамотности неработающих пенсионеров</t>
  </si>
  <si>
    <t>2 02 02118 02 0000 151</t>
  </si>
  <si>
    <t>Субсидии бюджетам субъектов Российской Федерации на поощрение лучших учителей</t>
  </si>
  <si>
    <t>2 02 02067 02 0000 151</t>
  </si>
  <si>
    <t>Субсидии бюджетам субъектов Российской Федерации на реализацию федеральных целевых программ</t>
  </si>
  <si>
    <t>2 02 02051 02 0000 151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</si>
  <si>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</si>
  <si>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2 02 02046 02 0000 151</t>
  </si>
  <si>
    <t>Субсидии бюджетам субъектов Российской Федерации на реализацию программ поддержки социально ориентированных некоммерческих организаций</t>
  </si>
  <si>
    <t>2 02 02019 02 0000 151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</si>
  <si>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</si>
  <si>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2 02 02009 02 0000 151</t>
  </si>
  <si>
    <t>Субсидии бюджетам субъектов Российской Федерации на 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</si>
  <si>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>2 02 02183 02 0000 151</t>
  </si>
  <si>
    <t>Первоначальный Закон о Бюджете от 23.12.2014 №1116-ЗЗК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</si>
  <si>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</si>
  <si>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</si>
  <si>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</si>
  <si>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   по    подакцизным    товарам    (продукции),производимым на территории Российской Федерации (пиво)</t>
  </si>
  <si>
    <t>Доходы от уплаты акцизов  Смоленский УФК (нефтепродукты)</t>
  </si>
  <si>
    <t>НАЛОГИ НА СОВОКУПНЫЙ ДОХОД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</si>
  <si>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</si>
  <si>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</si>
  <si>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</si>
  <si>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</si>
  <si>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</si>
  <si>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</si>
  <si>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 xml:space="preserve">Сборы за пользование объектами животного мира   и   за  пользование объектами водных биологических ресурсов
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</si>
  <si>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</si>
  <si>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</si>
  <si>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Проценты, полученные от предоставления бюджетных кредитов внутри страны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</si>
  <si>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</si>
  <si>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</si>
  <si>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</si>
  <si>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</si>
  <si>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</si>
  <si>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 xml:space="preserve">1 13 01520 02 0000 130 </t>
  </si>
  <si>
    <t>1 13 01992 02 0000 130</t>
  </si>
  <si>
    <t xml:space="preserve">Прочие доходы от оказания платных услуг (работ) получателями средств бюджетов субъектов Российской Федерации </t>
  </si>
  <si>
    <t>1 13 02992 02 0000 130</t>
  </si>
  <si>
    <t>Прочие доходы от компенсации затрат бюджетов субъектов Российской Федерации</t>
  </si>
  <si>
    <t>АДМИНИСТРАТИВНЫЕ ПЛАТЕЖИ И СБОРЫ</t>
  </si>
  <si>
    <t>ШТРАФЫ, САНКЦИИ, ВОЗМЕЩЕНИЕ УЩЕРБА</t>
  </si>
  <si>
    <t>1 16 02030 02 0000 140</t>
  </si>
  <si>
    <t>Денежные взыскания (штрафы) за нарушение законодательства о государственном регулировании цен (тарифов) в части цен (тарифов), регулируемых органами государственной власти субъектов Российской Федерации, налагаемые органами исполнительной власти субъектов Российской Федерации</t>
  </si>
  <si>
    <t>Денежные взыскания (штрафы) за нарушение бюджетного законодательства Российской Федерации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</si>
  <si>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</si>
  <si>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1 16 18000 00 0000 140</t>
  </si>
  <si>
    <t>1 16 21000 00 0000 140</t>
  </si>
  <si>
    <t>Денежные взыскания (штрафы) за нарушение законодательства о рекламе</t>
  </si>
  <si>
    <t xml:space="preserve">1 16 30000 01 0000 140 </t>
  </si>
  <si>
    <t>1 16 32000 02 0000 140</t>
  </si>
  <si>
    <t>1 16 33020 02 0000 140</t>
  </si>
  <si>
    <t xml:space="preserve">1 16 37020 02 0000 140 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</si>
  <si>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</si>
  <si>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</si>
  <si>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1 17 05020 02 0000 180</t>
  </si>
  <si>
    <t>Прочие неналоговые доходы бюджетов субъектов Российской Федерации</t>
  </si>
  <si>
    <t xml:space="preserve">1 00 00000 00 0000 000 </t>
  </si>
  <si>
    <t>1 01 00000 00 0000 000</t>
  </si>
  <si>
    <t>1 01 01000 00 0000 110</t>
  </si>
  <si>
    <t xml:space="preserve">1 01 02000 01 0000 110 </t>
  </si>
  <si>
    <t>1 03 00000 00 0000 000</t>
  </si>
  <si>
    <t>1 03 02000 01 0000 110</t>
  </si>
  <si>
    <t>1 05 00000 00 0000 000</t>
  </si>
  <si>
    <t>1 05 01000 01 0000 110</t>
  </si>
  <si>
    <t>1 06 00000 00 0000 000</t>
  </si>
  <si>
    <t xml:space="preserve">1 06 02000 02 0000 110 </t>
  </si>
  <si>
    <t xml:space="preserve">1 06 04000 02 0000 110 </t>
  </si>
  <si>
    <t xml:space="preserve">1 06 05000 02 0000 110 </t>
  </si>
  <si>
    <t>1 07 00000 00 0000 000</t>
  </si>
  <si>
    <t>1 07 01000 01 0000 110</t>
  </si>
  <si>
    <t xml:space="preserve">1 07 04000 01 0000 110 </t>
  </si>
  <si>
    <t xml:space="preserve">1 08 00000 00 0000 000 </t>
  </si>
  <si>
    <t>1 08 04000 01 0000 110</t>
  </si>
  <si>
    <t>1 08 07000 01 0000 110</t>
  </si>
  <si>
    <t>1 09 00000 00 0000 000</t>
  </si>
  <si>
    <t xml:space="preserve">1 11 00000 00 0000 000 </t>
  </si>
  <si>
    <t>1 11 01000 00 0000 120</t>
  </si>
  <si>
    <t>1 11 03000 00 0000 120</t>
  </si>
  <si>
    <t>1 11 05000 00 0000 120</t>
  </si>
  <si>
    <t>1 11 07000 00 0000 120</t>
  </si>
  <si>
    <t>1 11 09000 00 0000 120</t>
  </si>
  <si>
    <t xml:space="preserve">1 12 00000 00 0000 000 </t>
  </si>
  <si>
    <t>1 12 01000 01 0000 120</t>
  </si>
  <si>
    <t>1 12 02000 01 0000 120</t>
  </si>
  <si>
    <t>1 12 04000 00 0000 120</t>
  </si>
  <si>
    <t xml:space="preserve">1 13 00000 00 0000 000 </t>
  </si>
  <si>
    <t>1 14 00000 00 0000 000</t>
  </si>
  <si>
    <t>1 1402000 02 0000 140</t>
  </si>
  <si>
    <t xml:space="preserve">1 14 06000 00 0000 </t>
  </si>
  <si>
    <t>1 15 00000 00 0000 000</t>
  </si>
  <si>
    <t>1 15 02000 00 0000 140</t>
  </si>
  <si>
    <t xml:space="preserve">1 16 00000 00 0000 000 </t>
  </si>
  <si>
    <t>1 16 25000 00 0000 140</t>
  </si>
  <si>
    <t>1 16 26000 01 0000 140</t>
  </si>
  <si>
    <t>1 16 27000 01 0000 140</t>
  </si>
  <si>
    <t>1 16 46000 00 0000 140</t>
  </si>
  <si>
    <t>1 16 90000 00 0000 140</t>
  </si>
  <si>
    <t xml:space="preserve">1 17 00000 00 0000 000 </t>
  </si>
  <si>
    <t>НАЛОГОВЫЕ И НЕНАЛОГОВЫЕ ДОХОДЫ</t>
  </si>
  <si>
    <t>НАЛОГИ НА ПРИБЫЛЬ, ДОХОДЫ</t>
  </si>
  <si>
    <t xml:space="preserve">Налог, взимаемый в связи с применением упрощенной системы налогообложения
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</si>
  <si>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</si>
  <si>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</si>
  <si>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 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</si>
  <si>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</si>
  <si>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</si>
  <si>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</si>
  <si>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ДОХОДЫ ОТ ОКАЗАНИЯ ПЛАТНЫХ УСЛУГ (РАБОТ) И КОМПЕНСАЦИИ ЗАТРАТ ГОСУДАРСТВА
</t>
  </si>
  <si>
    <t>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значения, зачисляемая в бюджеты субъектов Российской Федерации</t>
  </si>
  <si>
    <t xml:space="preserve">ДОХОДЫ ОТ ПРОДАЖИ МАТЕРИАЛЬНЫХ И НЕМАТЕРИАЛЬНЫХ АКТИВОВ
</t>
  </si>
  <si>
    <t>Доходы от реализации имущества, находящегося в собственности субъектов Российской Федерации (за исключением движимого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части реализации основных средств по указанному имуществу</t>
  </si>
  <si>
    <t xml:space="preserve"> Доходы от продажи земельных участков, находящихся в государственной и муниципальной собственности</t>
  </si>
  <si>
    <t>Платежи, взимаемые государственными и муниципальными органами (организациями) за выполнение определенных функций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</si>
  <si>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</si>
  <si>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Российской Федерации о пожарной безопасности</t>
  </si>
  <si>
    <t>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</si>
  <si>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</si>
  <si>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субъектов Российской Федерации</t>
  </si>
  <si>
    <t>Поступления сумм в возмещение вреда, причиняемого автомобильным дорогам регионального или межмуниципального значения транспортными средствами, осуществляющими перевозки тяжеловесных и (или) крупногабаритных грузов, зачисляемые в бюджеты субъектов Российской Федерации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</si>
  <si>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</si>
  <si>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ДОХОДЫ ВСЕГО</t>
  </si>
  <si>
    <t>Сведения о внесенных изменениях в закон о бюджете на 2015 год и плановый период 2016 и 2017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</si>
</sst>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>
      <alignment vertical="top" wrapText="1"/>
    </xf>
    <xf numFmtId="44" fontId="5" fillId="0" borderId="0">
      <alignment vertical="top" wrapText="1"/>
    </xf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4" fontId="3" fillId="0" borderId="0" xfId="1" applyNumberFormat="1" applyFont="1" applyFill="1" applyAlignment="1">
      <alignment vertical="top" wrapText="1"/>
    </xf>
    <xf numFmtId="0" fontId="3" fillId="0" borderId="4" xfId="1" applyNumberFormat="1" applyFont="1" applyFill="1" applyBorder="1" applyAlignment="1">
      <alignment horizontal="center" vertical="top" wrapText="1"/>
    </xf>
    <xf numFmtId="0" fontId="4" fillId="0" borderId="4" xfId="1" applyNumberFormat="1" applyFont="1" applyFill="1" applyBorder="1" applyAlignment="1">
      <alignment horizontal="center" vertical="top" wrapText="1"/>
    </xf>
    <xf numFmtId="44" fontId="3" fillId="0" borderId="1" xfId="1" applyNumberFormat="1" applyFont="1" applyFill="1" applyBorder="1" applyAlignment="1">
      <alignment vertical="top" wrapText="1"/>
    </xf>
    <xf numFmtId="4" fontId="3" fillId="0" borderId="0" xfId="1" applyNumberFormat="1" applyFont="1" applyFill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5" fillId="0" borderId="4" xfId="2" applyNumberFormat="1" applyFont="1" applyFill="1" applyBorder="1" applyAlignment="1">
      <alignment horizontal="center" vertical="top" wrapText="1"/>
    </xf>
    <xf numFmtId="0" fontId="6" fillId="0" borderId="4" xfId="2" applyNumberFormat="1" applyFont="1" applyFill="1" applyBorder="1" applyAlignment="1">
      <alignment horizontal="center" vertical="top" wrapText="1"/>
    </xf>
    <xf numFmtId="0" fontId="6" fillId="0" borderId="7" xfId="2" applyNumberFormat="1" applyFont="1" applyFill="1" applyBorder="1" applyAlignment="1">
      <alignment vertical="top" wrapText="1"/>
    </xf>
    <xf numFmtId="0" fontId="6" fillId="0" borderId="7" xfId="2" applyNumberFormat="1" applyFont="1" applyFill="1" applyBorder="1" applyAlignment="1">
      <alignment vertical="center" wrapText="1"/>
    </xf>
    <xf numFmtId="0" fontId="5" fillId="0" borderId="7" xfId="2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 wrapText="1"/>
    </xf>
    <xf numFmtId="164" fontId="6" fillId="0" borderId="1" xfId="2" applyNumberFormat="1" applyFont="1" applyFill="1" applyBorder="1" applyAlignment="1">
      <alignment horizontal="center" wrapText="1"/>
    </xf>
    <xf numFmtId="164" fontId="5" fillId="0" borderId="1" xfId="2" applyNumberFormat="1" applyFont="1" applyFill="1" applyBorder="1" applyAlignment="1">
      <alignment horizontal="center" wrapText="1"/>
    </xf>
    <xf numFmtId="0" fontId="3" fillId="0" borderId="4" xfId="2" applyNumberFormat="1" applyFont="1" applyFill="1" applyBorder="1" applyAlignment="1">
      <alignment horizontal="center" vertical="top" wrapText="1"/>
    </xf>
    <xf numFmtId="164" fontId="4" fillId="0" borderId="1" xfId="2" applyNumberFormat="1" applyFont="1" applyFill="1" applyBorder="1" applyAlignment="1">
      <alignment horizontal="center" wrapText="1"/>
    </xf>
    <xf numFmtId="164" fontId="3" fillId="0" borderId="1" xfId="2" applyNumberFormat="1" applyFont="1" applyFill="1" applyBorder="1" applyAlignment="1">
      <alignment horizontal="center" wrapText="1"/>
    </xf>
    <xf numFmtId="0" fontId="5" fillId="0" borderId="7" xfId="2" applyNumberFormat="1" applyFont="1" applyFill="1" applyBorder="1" applyAlignment="1">
      <alignment horizontal="center" vertical="top" wrapText="1"/>
    </xf>
    <xf numFmtId="0" fontId="5" fillId="0" borderId="5" xfId="2" applyNumberFormat="1" applyFont="1" applyFill="1" applyBorder="1" applyAlignment="1">
      <alignment vertical="center" wrapText="1"/>
    </xf>
    <xf numFmtId="0" fontId="5" fillId="0" borderId="6" xfId="2" applyNumberFormat="1" applyFont="1" applyFill="1" applyBorder="1" applyAlignment="1">
      <alignment vertical="center" wrapText="1"/>
    </xf>
    <xf numFmtId="0" fontId="5" fillId="0" borderId="1" xfId="2" applyNumberFormat="1" applyFont="1" applyFill="1" applyBorder="1" applyAlignment="1">
      <alignment vertical="center" wrapText="1"/>
    </xf>
    <xf numFmtId="0" fontId="3" fillId="0" borderId="7" xfId="1" applyNumberFormat="1" applyFont="1" applyFill="1" applyBorder="1" applyAlignment="1">
      <alignment horizontal="left" vertical="top" wrapText="1"/>
    </xf>
    <xf numFmtId="0" fontId="4" fillId="0" borderId="7" xfId="1" applyNumberFormat="1" applyFont="1" applyFill="1" applyBorder="1" applyAlignment="1">
      <alignment horizontal="left" vertical="top" wrapText="1"/>
    </xf>
    <xf numFmtId="44" fontId="4" fillId="0" borderId="0" xfId="1" applyNumberFormat="1" applyFont="1" applyFill="1" applyAlignment="1">
      <alignment vertical="top" wrapText="1"/>
    </xf>
    <xf numFmtId="164" fontId="4" fillId="0" borderId="8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4" fillId="0" borderId="10" xfId="1" applyNumberFormat="1" applyFont="1" applyFill="1" applyBorder="1" applyAlignment="1">
      <alignment horizontal="center" vertical="top" wrapText="1"/>
    </xf>
    <xf numFmtId="0" fontId="4" fillId="0" borderId="6" xfId="1" applyNumberFormat="1" applyFont="1" applyFill="1" applyBorder="1" applyAlignment="1">
      <alignment horizontal="left" vertical="top" wrapText="1"/>
    </xf>
    <xf numFmtId="164" fontId="4" fillId="0" borderId="11" xfId="2" applyNumberFormat="1" applyFont="1" applyFill="1" applyBorder="1" applyAlignment="1">
      <alignment horizontal="center" wrapText="1"/>
    </xf>
    <xf numFmtId="164" fontId="4" fillId="0" borderId="12" xfId="1" applyNumberFormat="1" applyFont="1" applyFill="1" applyBorder="1" applyAlignment="1">
      <alignment horizont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4" fontId="4" fillId="2" borderId="14" xfId="1" applyNumberFormat="1" applyFont="1" applyFill="1" applyBorder="1" applyAlignment="1">
      <alignment horizontal="center" vertical="center" wrapText="1"/>
    </xf>
    <xf numFmtId="44" fontId="9" fillId="0" borderId="0" xfId="1" applyNumberFormat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4" fontId="3" fillId="3" borderId="0" xfId="1" applyNumberFormat="1" applyFont="1" applyFill="1" applyAlignment="1">
      <alignment vertical="top" wrapText="1"/>
    </xf>
    <xf numFmtId="0" fontId="4" fillId="3" borderId="1" xfId="1" applyNumberFormat="1" applyFont="1" applyFill="1" applyBorder="1" applyAlignment="1">
      <alignment horizontal="center" vertical="top" wrapText="1"/>
    </xf>
    <xf numFmtId="164" fontId="4" fillId="3" borderId="1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zoomScaleNormal="100" workbookViewId="0">
      <selection activeCell="J8" sqref="J8"/>
    </sheetView>
  </sheetViews>
  <sheetFormatPr defaultRowHeight="12.75" x14ac:dyDescent="0.25"/>
  <cols>
    <col min="1" max="1" width="23.42578125" style="9" customWidth="1"/>
    <col min="2" max="2" width="47.28515625" style="9" customWidth="1"/>
    <col min="3" max="3" width="15.140625" style="9" customWidth="1"/>
    <col min="4" max="4" width="13.7109375" style="13" customWidth="1"/>
    <col min="5" max="9" width="13.7109375" style="9" customWidth="1"/>
    <col min="10" max="16384" width="9.140625" style="9"/>
  </cols>
  <sheetData>
    <row r="1" spans="1:9" ht="29.25" customHeight="1" x14ac:dyDescent="0.25">
      <c r="A1" s="58" t="s">
        <v>488</v>
      </c>
      <c r="B1" s="58"/>
      <c r="C1" s="58"/>
      <c r="D1" s="58"/>
      <c r="E1" s="58"/>
      <c r="F1" s="58"/>
      <c r="G1" s="58"/>
      <c r="H1" s="58"/>
      <c r="I1" s="58"/>
    </row>
    <row r="2" spans="1:9" ht="38.1" customHeight="1" x14ac:dyDescent="0.25">
      <c r="A2" s="52" t="s">
        <v>244</v>
      </c>
      <c r="B2" s="52" t="s">
        <v>243</v>
      </c>
      <c r="C2" s="54" t="s">
        <v>379</v>
      </c>
      <c r="D2" s="56" t="s">
        <v>143</v>
      </c>
      <c r="E2" s="50" t="s">
        <v>144</v>
      </c>
      <c r="F2" s="50" t="s">
        <v>145</v>
      </c>
      <c r="G2" s="50" t="s">
        <v>146</v>
      </c>
      <c r="H2" s="50" t="s">
        <v>147</v>
      </c>
      <c r="I2" s="50" t="s">
        <v>148</v>
      </c>
    </row>
    <row r="3" spans="1:9" ht="27.95" customHeight="1" x14ac:dyDescent="0.25">
      <c r="A3" s="53" t="s">
        <v>242</v>
      </c>
      <c r="B3" s="53" t="s">
        <v>242</v>
      </c>
      <c r="C3" s="55"/>
      <c r="D3" s="57"/>
      <c r="E3" s="51"/>
      <c r="F3" s="51"/>
      <c r="G3" s="51"/>
      <c r="H3" s="51"/>
      <c r="I3" s="51"/>
    </row>
    <row r="4" spans="1:9" x14ac:dyDescent="0.25">
      <c r="A4" s="14" t="s">
        <v>241</v>
      </c>
      <c r="B4" s="14" t="s">
        <v>240</v>
      </c>
      <c r="C4" s="14" t="s">
        <v>239</v>
      </c>
      <c r="D4" s="14" t="s">
        <v>295</v>
      </c>
      <c r="E4" s="14" t="s">
        <v>296</v>
      </c>
      <c r="F4" s="14" t="s">
        <v>297</v>
      </c>
      <c r="G4" s="14" t="s">
        <v>298</v>
      </c>
      <c r="H4" s="14" t="s">
        <v>299</v>
      </c>
      <c r="I4" s="14" t="s">
        <v>300</v>
      </c>
    </row>
    <row r="5" spans="1:9" s="61" customFormat="1" x14ac:dyDescent="0.25">
      <c r="A5" s="62"/>
      <c r="B5" s="62" t="s">
        <v>487</v>
      </c>
      <c r="C5" s="63">
        <f>C6+C60</f>
        <v>40380236.299999997</v>
      </c>
      <c r="D5" s="63">
        <f t="shared" ref="D5:I5" si="0">D6+D60</f>
        <v>40743954.700000003</v>
      </c>
      <c r="E5" s="63">
        <f>E6+E60</f>
        <v>42619883.799999997</v>
      </c>
      <c r="F5" s="63">
        <f>F6+F60</f>
        <v>42685039.899999999</v>
      </c>
      <c r="G5" s="63">
        <f t="shared" si="0"/>
        <v>44319003.899999999</v>
      </c>
      <c r="H5" s="63">
        <f t="shared" si="0"/>
        <v>45943637.799999997</v>
      </c>
      <c r="I5" s="63">
        <f t="shared" si="0"/>
        <v>45955375.045999996</v>
      </c>
    </row>
    <row r="6" spans="1:9" s="32" customFormat="1" x14ac:dyDescent="0.2">
      <c r="A6" s="46" t="s">
        <v>423</v>
      </c>
      <c r="B6" s="47" t="s">
        <v>465</v>
      </c>
      <c r="C6" s="48">
        <v>25755863</v>
      </c>
      <c r="D6" s="48">
        <v>25755863</v>
      </c>
      <c r="E6" s="49">
        <v>25760508.5</v>
      </c>
      <c r="F6" s="49">
        <v>26541467.5</v>
      </c>
      <c r="G6" s="49">
        <v>26541467.5</v>
      </c>
      <c r="H6" s="49">
        <v>26543486.699999999</v>
      </c>
      <c r="I6" s="49">
        <v>26153372.645999998</v>
      </c>
    </row>
    <row r="7" spans="1:9" s="32" customFormat="1" x14ac:dyDescent="0.2">
      <c r="A7" s="11" t="s">
        <v>424</v>
      </c>
      <c r="B7" s="31" t="s">
        <v>466</v>
      </c>
      <c r="C7" s="24">
        <v>16206110</v>
      </c>
      <c r="D7" s="24">
        <v>16206110</v>
      </c>
      <c r="E7" s="33">
        <v>16206110</v>
      </c>
      <c r="F7" s="33">
        <v>16206110</v>
      </c>
      <c r="G7" s="33">
        <v>16206110</v>
      </c>
      <c r="H7" s="33">
        <v>16206110</v>
      </c>
      <c r="I7" s="33">
        <v>15860250</v>
      </c>
    </row>
    <row r="8" spans="1:9" x14ac:dyDescent="0.2">
      <c r="A8" s="10" t="s">
        <v>425</v>
      </c>
      <c r="B8" s="30" t="s">
        <v>380</v>
      </c>
      <c r="C8" s="22">
        <v>4228584</v>
      </c>
      <c r="D8" s="22">
        <v>4228584</v>
      </c>
      <c r="E8" s="34">
        <v>4228584</v>
      </c>
      <c r="F8" s="34">
        <v>4228584</v>
      </c>
      <c r="G8" s="34">
        <v>4228584</v>
      </c>
      <c r="H8" s="34">
        <v>4228584</v>
      </c>
      <c r="I8" s="34">
        <v>3918225</v>
      </c>
    </row>
    <row r="9" spans="1:9" x14ac:dyDescent="0.2">
      <c r="A9" s="10" t="s">
        <v>426</v>
      </c>
      <c r="B9" s="30" t="s">
        <v>381</v>
      </c>
      <c r="C9" s="22">
        <v>11977526</v>
      </c>
      <c r="D9" s="22">
        <v>11977526</v>
      </c>
      <c r="E9" s="34">
        <v>11977526</v>
      </c>
      <c r="F9" s="34">
        <v>11977526</v>
      </c>
      <c r="G9" s="34">
        <v>11977526</v>
      </c>
      <c r="H9" s="34">
        <v>11977526</v>
      </c>
      <c r="I9" s="34">
        <v>11942025</v>
      </c>
    </row>
    <row r="10" spans="1:9" s="32" customFormat="1" ht="38.25" x14ac:dyDescent="0.2">
      <c r="A10" s="11" t="s">
        <v>427</v>
      </c>
      <c r="B10" s="31" t="s">
        <v>382</v>
      </c>
      <c r="C10" s="24">
        <v>2856609</v>
      </c>
      <c r="D10" s="24">
        <v>2856609</v>
      </c>
      <c r="E10" s="33">
        <v>2856609</v>
      </c>
      <c r="F10" s="33">
        <v>2856609</v>
      </c>
      <c r="G10" s="33">
        <v>2856609</v>
      </c>
      <c r="H10" s="33">
        <v>2856609</v>
      </c>
      <c r="I10" s="33">
        <v>2404107.1</v>
      </c>
    </row>
    <row r="11" spans="1:9" ht="38.25" x14ac:dyDescent="0.2">
      <c r="A11" s="10" t="s">
        <v>428</v>
      </c>
      <c r="B11" s="30" t="s">
        <v>383</v>
      </c>
      <c r="C11" s="22">
        <v>10000</v>
      </c>
      <c r="D11" s="22">
        <v>10000</v>
      </c>
      <c r="E11" s="34">
        <v>10000</v>
      </c>
      <c r="F11" s="34">
        <v>10000</v>
      </c>
      <c r="G11" s="34">
        <v>10000</v>
      </c>
      <c r="H11" s="34">
        <v>10000</v>
      </c>
      <c r="I11" s="34">
        <v>10000</v>
      </c>
    </row>
    <row r="12" spans="1:9" ht="25.5" x14ac:dyDescent="0.2">
      <c r="A12" s="10" t="s">
        <v>428</v>
      </c>
      <c r="B12" s="30" t="s">
        <v>384</v>
      </c>
      <c r="C12" s="22">
        <v>2846609</v>
      </c>
      <c r="D12" s="22">
        <v>2846609</v>
      </c>
      <c r="E12" s="34">
        <v>2846609</v>
      </c>
      <c r="F12" s="34">
        <v>2846609</v>
      </c>
      <c r="G12" s="34">
        <v>2846609</v>
      </c>
      <c r="H12" s="34">
        <v>2846609</v>
      </c>
      <c r="I12" s="34">
        <v>2394107.1</v>
      </c>
    </row>
    <row r="13" spans="1:9" s="32" customFormat="1" x14ac:dyDescent="0.2">
      <c r="A13" s="11" t="s">
        <v>429</v>
      </c>
      <c r="B13" s="31" t="s">
        <v>385</v>
      </c>
      <c r="C13" s="24">
        <v>1269338</v>
      </c>
      <c r="D13" s="24">
        <v>1269338</v>
      </c>
      <c r="E13" s="33">
        <v>1269338</v>
      </c>
      <c r="F13" s="33">
        <v>1269338</v>
      </c>
      <c r="G13" s="33">
        <v>1269338</v>
      </c>
      <c r="H13" s="33">
        <v>1269338</v>
      </c>
      <c r="I13" s="33">
        <v>1104506</v>
      </c>
    </row>
    <row r="14" spans="1:9" ht="25.5" customHeight="1" x14ac:dyDescent="0.2">
      <c r="A14" s="10" t="s">
        <v>430</v>
      </c>
      <c r="B14" s="30" t="s">
        <v>467</v>
      </c>
      <c r="C14" s="22">
        <v>1269338</v>
      </c>
      <c r="D14" s="22">
        <v>1269338</v>
      </c>
      <c r="E14" s="34">
        <v>1269338</v>
      </c>
      <c r="F14" s="34">
        <v>1269338</v>
      </c>
      <c r="G14" s="34">
        <v>1269338</v>
      </c>
      <c r="H14" s="34">
        <v>1269338</v>
      </c>
      <c r="I14" s="34">
        <v>1104506</v>
      </c>
    </row>
    <row r="15" spans="1:9" s="32" customFormat="1" x14ac:dyDescent="0.2">
      <c r="A15" s="11" t="s">
        <v>431</v>
      </c>
      <c r="B15" s="31" t="s">
        <v>386</v>
      </c>
      <c r="C15" s="24">
        <v>4132323</v>
      </c>
      <c r="D15" s="24">
        <v>4132323</v>
      </c>
      <c r="E15" s="33">
        <v>4132323</v>
      </c>
      <c r="F15" s="33">
        <v>4132323</v>
      </c>
      <c r="G15" s="33">
        <v>4132323</v>
      </c>
      <c r="H15" s="33">
        <v>4132323</v>
      </c>
      <c r="I15" s="33">
        <v>4521985</v>
      </c>
    </row>
    <row r="16" spans="1:9" x14ac:dyDescent="0.2">
      <c r="A16" s="10" t="s">
        <v>432</v>
      </c>
      <c r="B16" s="30" t="s">
        <v>387</v>
      </c>
      <c r="C16" s="22">
        <v>3777665</v>
      </c>
      <c r="D16" s="22">
        <v>3777665</v>
      </c>
      <c r="E16" s="34">
        <v>3777665</v>
      </c>
      <c r="F16" s="34">
        <v>3777665</v>
      </c>
      <c r="G16" s="34">
        <v>3777665</v>
      </c>
      <c r="H16" s="34">
        <v>3777665</v>
      </c>
      <c r="I16" s="34">
        <v>4150000</v>
      </c>
    </row>
    <row r="17" spans="1:9" x14ac:dyDescent="0.2">
      <c r="A17" s="10" t="s">
        <v>433</v>
      </c>
      <c r="B17" s="30" t="s">
        <v>388</v>
      </c>
      <c r="C17" s="22">
        <v>353230</v>
      </c>
      <c r="D17" s="22">
        <v>353230</v>
      </c>
      <c r="E17" s="34">
        <v>353230</v>
      </c>
      <c r="F17" s="34">
        <v>353230</v>
      </c>
      <c r="G17" s="34">
        <v>353230</v>
      </c>
      <c r="H17" s="34">
        <v>353230</v>
      </c>
      <c r="I17" s="34">
        <v>370557</v>
      </c>
    </row>
    <row r="18" spans="1:9" x14ac:dyDescent="0.2">
      <c r="A18" s="10" t="s">
        <v>434</v>
      </c>
      <c r="B18" s="30" t="s">
        <v>389</v>
      </c>
      <c r="C18" s="22">
        <v>1428</v>
      </c>
      <c r="D18" s="22">
        <v>1428</v>
      </c>
      <c r="E18" s="34">
        <v>1428</v>
      </c>
      <c r="F18" s="34">
        <v>1428</v>
      </c>
      <c r="G18" s="34">
        <v>1428</v>
      </c>
      <c r="H18" s="34">
        <v>1428</v>
      </c>
      <c r="I18" s="34">
        <v>1428</v>
      </c>
    </row>
    <row r="19" spans="1:9" s="32" customFormat="1" ht="25.5" x14ac:dyDescent="0.2">
      <c r="A19" s="11" t="s">
        <v>435</v>
      </c>
      <c r="B19" s="31" t="s">
        <v>390</v>
      </c>
      <c r="C19" s="24">
        <v>607902</v>
      </c>
      <c r="D19" s="24">
        <v>607902</v>
      </c>
      <c r="E19" s="33">
        <v>607902</v>
      </c>
      <c r="F19" s="33">
        <v>607902</v>
      </c>
      <c r="G19" s="33">
        <v>607902</v>
      </c>
      <c r="H19" s="33">
        <v>607902</v>
      </c>
      <c r="I19" s="33">
        <v>708182</v>
      </c>
    </row>
    <row r="20" spans="1:9" x14ac:dyDescent="0.2">
      <c r="A20" s="10" t="s">
        <v>436</v>
      </c>
      <c r="B20" s="30" t="s">
        <v>391</v>
      </c>
      <c r="C20" s="22">
        <v>599847</v>
      </c>
      <c r="D20" s="22">
        <v>599847</v>
      </c>
      <c r="E20" s="34">
        <v>599847</v>
      </c>
      <c r="F20" s="34">
        <v>599847</v>
      </c>
      <c r="G20" s="34">
        <v>599847</v>
      </c>
      <c r="H20" s="34">
        <v>599847</v>
      </c>
      <c r="I20" s="34">
        <v>700127</v>
      </c>
    </row>
    <row r="21" spans="1:9" ht="27" customHeight="1" x14ac:dyDescent="0.2">
      <c r="A21" s="10" t="s">
        <v>437</v>
      </c>
      <c r="B21" s="30" t="s">
        <v>392</v>
      </c>
      <c r="C21" s="22">
        <v>8055</v>
      </c>
      <c r="D21" s="22">
        <v>8055</v>
      </c>
      <c r="E21" s="34">
        <v>8055</v>
      </c>
      <c r="F21" s="34">
        <v>8055</v>
      </c>
      <c r="G21" s="34">
        <v>8055</v>
      </c>
      <c r="H21" s="34">
        <v>8055</v>
      </c>
      <c r="I21" s="34">
        <v>8055</v>
      </c>
    </row>
    <row r="22" spans="1:9" s="32" customFormat="1" x14ac:dyDescent="0.2">
      <c r="A22" s="11" t="s">
        <v>438</v>
      </c>
      <c r="B22" s="31" t="s">
        <v>468</v>
      </c>
      <c r="C22" s="24">
        <v>61325</v>
      </c>
      <c r="D22" s="24">
        <v>61325</v>
      </c>
      <c r="E22" s="33">
        <v>61325</v>
      </c>
      <c r="F22" s="33">
        <v>78336.100000000006</v>
      </c>
      <c r="G22" s="33">
        <v>78336.100000000006</v>
      </c>
      <c r="H22" s="33">
        <v>78392.800000000003</v>
      </c>
      <c r="I22" s="33">
        <v>71765.2</v>
      </c>
    </row>
    <row r="23" spans="1:9" ht="38.25" x14ac:dyDescent="0.2">
      <c r="A23" s="10" t="s">
        <v>439</v>
      </c>
      <c r="B23" s="30" t="s">
        <v>393</v>
      </c>
      <c r="C23" s="22">
        <v>148</v>
      </c>
      <c r="D23" s="22">
        <v>148</v>
      </c>
      <c r="E23" s="34">
        <v>148</v>
      </c>
      <c r="F23" s="34">
        <v>148</v>
      </c>
      <c r="G23" s="34">
        <v>148</v>
      </c>
      <c r="H23" s="34">
        <v>148</v>
      </c>
      <c r="I23" s="34">
        <v>148</v>
      </c>
    </row>
    <row r="24" spans="1:9" ht="38.25" x14ac:dyDescent="0.2">
      <c r="A24" s="10" t="s">
        <v>440</v>
      </c>
      <c r="B24" s="30" t="s">
        <v>394</v>
      </c>
      <c r="C24" s="22">
        <v>61177</v>
      </c>
      <c r="D24" s="22">
        <v>61177</v>
      </c>
      <c r="E24" s="34">
        <v>61177</v>
      </c>
      <c r="F24" s="34">
        <v>78188.100000000006</v>
      </c>
      <c r="G24" s="34">
        <v>78188.100000000006</v>
      </c>
      <c r="H24" s="34">
        <v>78244.800000000003</v>
      </c>
      <c r="I24" s="34">
        <v>71617.2</v>
      </c>
    </row>
    <row r="25" spans="1:9" s="32" customFormat="1" ht="39.75" customHeight="1" x14ac:dyDescent="0.2">
      <c r="A25" s="11" t="s">
        <v>441</v>
      </c>
      <c r="B25" s="31" t="s">
        <v>469</v>
      </c>
      <c r="C25" s="24"/>
      <c r="D25" s="24"/>
      <c r="E25" s="33">
        <v>0</v>
      </c>
      <c r="F25" s="33">
        <v>0</v>
      </c>
      <c r="G25" s="33">
        <v>0</v>
      </c>
      <c r="H25" s="33">
        <v>0</v>
      </c>
      <c r="I25" s="33">
        <v>0</v>
      </c>
    </row>
    <row r="26" spans="1:9" s="32" customFormat="1" ht="38.25" x14ac:dyDescent="0.2">
      <c r="A26" s="11" t="s">
        <v>442</v>
      </c>
      <c r="B26" s="31" t="s">
        <v>470</v>
      </c>
      <c r="C26" s="24">
        <v>65943</v>
      </c>
      <c r="D26" s="24">
        <v>65943</v>
      </c>
      <c r="E26" s="33">
        <v>65943</v>
      </c>
      <c r="F26" s="33">
        <v>65943</v>
      </c>
      <c r="G26" s="33">
        <v>65943</v>
      </c>
      <c r="H26" s="33">
        <v>65943</v>
      </c>
      <c r="I26" s="33">
        <v>65943</v>
      </c>
    </row>
    <row r="27" spans="1:9" ht="76.5" x14ac:dyDescent="0.2">
      <c r="A27" s="10" t="s">
        <v>443</v>
      </c>
      <c r="B27" s="30" t="s">
        <v>471</v>
      </c>
      <c r="C27" s="22">
        <v>500</v>
      </c>
      <c r="D27" s="22">
        <v>500</v>
      </c>
      <c r="E27" s="34">
        <v>500</v>
      </c>
      <c r="F27" s="34">
        <v>500</v>
      </c>
      <c r="G27" s="34">
        <v>500</v>
      </c>
      <c r="H27" s="34">
        <v>131</v>
      </c>
      <c r="I27" s="34">
        <v>131</v>
      </c>
    </row>
    <row r="28" spans="1:9" ht="25.5" x14ac:dyDescent="0.2">
      <c r="A28" s="10" t="s">
        <v>444</v>
      </c>
      <c r="B28" s="30" t="s">
        <v>395</v>
      </c>
      <c r="C28" s="22">
        <v>31000</v>
      </c>
      <c r="D28" s="22">
        <v>31000</v>
      </c>
      <c r="E28" s="34">
        <v>31000</v>
      </c>
      <c r="F28" s="34">
        <v>31000</v>
      </c>
      <c r="G28" s="34">
        <v>31000</v>
      </c>
      <c r="H28" s="34">
        <v>31000</v>
      </c>
      <c r="I28" s="34">
        <v>31000</v>
      </c>
    </row>
    <row r="29" spans="1:9" ht="77.25" customHeight="1" x14ac:dyDescent="0.2">
      <c r="A29" s="10" t="s">
        <v>445</v>
      </c>
      <c r="B29" s="30" t="s">
        <v>472</v>
      </c>
      <c r="C29" s="22">
        <v>25145</v>
      </c>
      <c r="D29" s="22">
        <v>25145</v>
      </c>
      <c r="E29" s="34">
        <v>25145</v>
      </c>
      <c r="F29" s="34">
        <v>25145</v>
      </c>
      <c r="G29" s="34">
        <v>25145</v>
      </c>
      <c r="H29" s="34">
        <v>23115</v>
      </c>
      <c r="I29" s="34">
        <v>23115</v>
      </c>
    </row>
    <row r="30" spans="1:9" ht="25.5" x14ac:dyDescent="0.2">
      <c r="A30" s="10" t="s">
        <v>446</v>
      </c>
      <c r="B30" s="30" t="s">
        <v>396</v>
      </c>
      <c r="C30" s="22">
        <v>5338</v>
      </c>
      <c r="D30" s="22">
        <v>5338</v>
      </c>
      <c r="E30" s="34">
        <v>5338</v>
      </c>
      <c r="F30" s="34">
        <v>5338</v>
      </c>
      <c r="G30" s="34">
        <v>5338</v>
      </c>
      <c r="H30" s="34">
        <v>8737</v>
      </c>
      <c r="I30" s="34">
        <v>8737</v>
      </c>
    </row>
    <row r="31" spans="1:9" ht="76.5" x14ac:dyDescent="0.2">
      <c r="A31" s="10" t="s">
        <v>447</v>
      </c>
      <c r="B31" s="30" t="s">
        <v>473</v>
      </c>
      <c r="C31" s="22">
        <v>3960</v>
      </c>
      <c r="D31" s="22">
        <v>3960</v>
      </c>
      <c r="E31" s="34">
        <v>3960</v>
      </c>
      <c r="F31" s="34">
        <v>3960</v>
      </c>
      <c r="G31" s="34">
        <v>3960</v>
      </c>
      <c r="H31" s="34">
        <v>2960</v>
      </c>
      <c r="I31" s="34">
        <v>2960</v>
      </c>
    </row>
    <row r="32" spans="1:9" s="32" customFormat="1" ht="25.5" x14ac:dyDescent="0.2">
      <c r="A32" s="11" t="s">
        <v>448</v>
      </c>
      <c r="B32" s="31" t="s">
        <v>397</v>
      </c>
      <c r="C32" s="24">
        <v>229403</v>
      </c>
      <c r="D32" s="24">
        <v>229403</v>
      </c>
      <c r="E32" s="33">
        <v>229403</v>
      </c>
      <c r="F32" s="33">
        <v>229403</v>
      </c>
      <c r="G32" s="33">
        <v>229403</v>
      </c>
      <c r="H32" s="33">
        <v>229403</v>
      </c>
      <c r="I32" s="33">
        <v>240341.1</v>
      </c>
    </row>
    <row r="33" spans="1:9" x14ac:dyDescent="0.2">
      <c r="A33" s="10" t="s">
        <v>449</v>
      </c>
      <c r="B33" s="30" t="s">
        <v>398</v>
      </c>
      <c r="C33" s="22">
        <v>79508</v>
      </c>
      <c r="D33" s="22">
        <v>79508</v>
      </c>
      <c r="E33" s="34">
        <v>79508</v>
      </c>
      <c r="F33" s="34">
        <v>79508</v>
      </c>
      <c r="G33" s="34">
        <v>79508</v>
      </c>
      <c r="H33" s="34">
        <v>79508</v>
      </c>
      <c r="I33" s="34">
        <v>79508</v>
      </c>
    </row>
    <row r="34" spans="1:9" x14ac:dyDescent="0.2">
      <c r="A34" s="10" t="s">
        <v>450</v>
      </c>
      <c r="B34" s="30" t="s">
        <v>399</v>
      </c>
      <c r="C34" s="22">
        <v>7109</v>
      </c>
      <c r="D34" s="22">
        <v>7109</v>
      </c>
      <c r="E34" s="34">
        <v>7109</v>
      </c>
      <c r="F34" s="34">
        <v>7109</v>
      </c>
      <c r="G34" s="34">
        <v>7109</v>
      </c>
      <c r="H34" s="34">
        <v>7109</v>
      </c>
      <c r="I34" s="34">
        <v>18047.099999999999</v>
      </c>
    </row>
    <row r="35" spans="1:9" x14ac:dyDescent="0.2">
      <c r="A35" s="10" t="s">
        <v>451</v>
      </c>
      <c r="B35" s="30" t="s">
        <v>400</v>
      </c>
      <c r="C35" s="22">
        <v>142786</v>
      </c>
      <c r="D35" s="22">
        <v>142786</v>
      </c>
      <c r="E35" s="34">
        <v>142786</v>
      </c>
      <c r="F35" s="34">
        <v>142786</v>
      </c>
      <c r="G35" s="34">
        <v>142786</v>
      </c>
      <c r="H35" s="34">
        <v>142786</v>
      </c>
      <c r="I35" s="34">
        <v>142786</v>
      </c>
    </row>
    <row r="36" spans="1:9" s="32" customFormat="1" ht="27" customHeight="1" x14ac:dyDescent="0.2">
      <c r="A36" s="11" t="s">
        <v>452</v>
      </c>
      <c r="B36" s="31" t="s">
        <v>474</v>
      </c>
      <c r="C36" s="24">
        <v>97351</v>
      </c>
      <c r="D36" s="24">
        <v>97351</v>
      </c>
      <c r="E36" s="33">
        <v>101996.3</v>
      </c>
      <c r="F36" s="33">
        <v>330183.2</v>
      </c>
      <c r="G36" s="33">
        <v>330183.2</v>
      </c>
      <c r="H36" s="33">
        <v>329141.40000000002</v>
      </c>
      <c r="I36" s="33">
        <v>264305.84600000002</v>
      </c>
    </row>
    <row r="37" spans="1:9" ht="63.75" x14ac:dyDescent="0.2">
      <c r="A37" s="10" t="s">
        <v>401</v>
      </c>
      <c r="B37" s="30" t="s">
        <v>475</v>
      </c>
      <c r="C37" s="22">
        <v>50</v>
      </c>
      <c r="D37" s="22">
        <v>50</v>
      </c>
      <c r="E37" s="34">
        <v>50</v>
      </c>
      <c r="F37" s="34">
        <v>50</v>
      </c>
      <c r="G37" s="34">
        <v>50</v>
      </c>
      <c r="H37" s="34">
        <v>50</v>
      </c>
      <c r="I37" s="34">
        <v>50</v>
      </c>
    </row>
    <row r="38" spans="1:9" ht="38.25" x14ac:dyDescent="0.2">
      <c r="A38" s="10" t="s">
        <v>402</v>
      </c>
      <c r="B38" s="30" t="s">
        <v>403</v>
      </c>
      <c r="C38" s="22">
        <v>93264</v>
      </c>
      <c r="D38" s="22">
        <v>93264</v>
      </c>
      <c r="E38" s="34">
        <v>93264</v>
      </c>
      <c r="F38" s="34">
        <v>93264</v>
      </c>
      <c r="G38" s="34">
        <v>93264</v>
      </c>
      <c r="H38" s="34">
        <v>88414.8</v>
      </c>
      <c r="I38" s="34">
        <v>88057.400000000009</v>
      </c>
    </row>
    <row r="39" spans="1:9" ht="25.5" x14ac:dyDescent="0.2">
      <c r="A39" s="10" t="s">
        <v>404</v>
      </c>
      <c r="B39" s="30" t="s">
        <v>405</v>
      </c>
      <c r="C39" s="22">
        <v>4037</v>
      </c>
      <c r="D39" s="22">
        <v>4037</v>
      </c>
      <c r="E39" s="34">
        <v>8682.2999999999993</v>
      </c>
      <c r="F39" s="34">
        <v>236869.19999999998</v>
      </c>
      <c r="G39" s="34">
        <v>236869.19999999998</v>
      </c>
      <c r="H39" s="34">
        <v>240676.6</v>
      </c>
      <c r="I39" s="34">
        <v>176198.446</v>
      </c>
    </row>
    <row r="40" spans="1:9" s="32" customFormat="1" ht="27.75" customHeight="1" x14ac:dyDescent="0.2">
      <c r="A40" s="11" t="s">
        <v>453</v>
      </c>
      <c r="B40" s="31" t="s">
        <v>476</v>
      </c>
      <c r="C40" s="24">
        <v>658</v>
      </c>
      <c r="D40" s="24">
        <v>658</v>
      </c>
      <c r="E40" s="33">
        <v>658</v>
      </c>
      <c r="F40" s="33">
        <v>536419</v>
      </c>
      <c r="G40" s="33">
        <v>536419</v>
      </c>
      <c r="H40" s="33">
        <v>535926.30000000005</v>
      </c>
      <c r="I40" s="33">
        <v>535926.30000000005</v>
      </c>
    </row>
    <row r="41" spans="1:9" ht="102" x14ac:dyDescent="0.2">
      <c r="A41" s="10" t="s">
        <v>454</v>
      </c>
      <c r="B41" s="30" t="s">
        <v>477</v>
      </c>
      <c r="C41" s="22">
        <v>558</v>
      </c>
      <c r="D41" s="22">
        <v>558</v>
      </c>
      <c r="E41" s="34">
        <v>558</v>
      </c>
      <c r="F41" s="34">
        <v>536319</v>
      </c>
      <c r="G41" s="34">
        <v>536319</v>
      </c>
      <c r="H41" s="34">
        <v>528542.30000000005</v>
      </c>
      <c r="I41" s="34">
        <v>528542.30000000005</v>
      </c>
    </row>
    <row r="42" spans="1:9" ht="25.5" x14ac:dyDescent="0.2">
      <c r="A42" s="10" t="s">
        <v>455</v>
      </c>
      <c r="B42" s="30" t="s">
        <v>478</v>
      </c>
      <c r="C42" s="22">
        <v>100</v>
      </c>
      <c r="D42" s="22">
        <v>100</v>
      </c>
      <c r="E42" s="34">
        <v>100</v>
      </c>
      <c r="F42" s="34">
        <v>100</v>
      </c>
      <c r="G42" s="34">
        <v>100</v>
      </c>
      <c r="H42" s="34">
        <v>7384</v>
      </c>
      <c r="I42" s="34">
        <v>7384</v>
      </c>
    </row>
    <row r="43" spans="1:9" s="32" customFormat="1" x14ac:dyDescent="0.2">
      <c r="A43" s="11" t="s">
        <v>456</v>
      </c>
      <c r="B43" s="31" t="s">
        <v>406</v>
      </c>
      <c r="C43" s="24">
        <v>1104</v>
      </c>
      <c r="D43" s="24">
        <v>1104</v>
      </c>
      <c r="E43" s="33">
        <v>1104</v>
      </c>
      <c r="F43" s="33">
        <v>1104</v>
      </c>
      <c r="G43" s="33">
        <v>1104</v>
      </c>
      <c r="H43" s="33">
        <v>1104</v>
      </c>
      <c r="I43" s="33">
        <v>1104</v>
      </c>
    </row>
    <row r="44" spans="1:9" ht="38.25" x14ac:dyDescent="0.2">
      <c r="A44" s="10" t="s">
        <v>457</v>
      </c>
      <c r="B44" s="30" t="s">
        <v>479</v>
      </c>
      <c r="C44" s="22">
        <v>1104</v>
      </c>
      <c r="D44" s="22">
        <v>1104</v>
      </c>
      <c r="E44" s="34">
        <v>1104</v>
      </c>
      <c r="F44" s="34">
        <v>1104</v>
      </c>
      <c r="G44" s="34">
        <v>1104</v>
      </c>
      <c r="H44" s="34">
        <v>1104</v>
      </c>
      <c r="I44" s="34">
        <v>1104</v>
      </c>
    </row>
    <row r="45" spans="1:9" s="32" customFormat="1" x14ac:dyDescent="0.2">
      <c r="A45" s="11" t="s">
        <v>458</v>
      </c>
      <c r="B45" s="31" t="s">
        <v>407</v>
      </c>
      <c r="C45" s="24">
        <v>227577</v>
      </c>
      <c r="D45" s="24">
        <v>227577</v>
      </c>
      <c r="E45" s="33">
        <v>227577.2</v>
      </c>
      <c r="F45" s="33">
        <v>227577.2</v>
      </c>
      <c r="G45" s="33">
        <v>227577.2</v>
      </c>
      <c r="H45" s="33">
        <v>231074.2</v>
      </c>
      <c r="I45" s="33">
        <v>374737.10000000003</v>
      </c>
    </row>
    <row r="46" spans="1:9" ht="78" customHeight="1" x14ac:dyDescent="0.2">
      <c r="A46" s="10" t="s">
        <v>408</v>
      </c>
      <c r="B46" s="30" t="s">
        <v>409</v>
      </c>
      <c r="C46" s="22">
        <v>946</v>
      </c>
      <c r="D46" s="22">
        <v>946</v>
      </c>
      <c r="E46" s="34">
        <v>946</v>
      </c>
      <c r="F46" s="34">
        <v>946</v>
      </c>
      <c r="G46" s="34">
        <v>946</v>
      </c>
      <c r="H46" s="34">
        <v>946</v>
      </c>
      <c r="I46" s="34">
        <v>946</v>
      </c>
    </row>
    <row r="47" spans="1:9" ht="25.5" x14ac:dyDescent="0.2">
      <c r="A47" s="10" t="s">
        <v>412</v>
      </c>
      <c r="B47" s="30" t="s">
        <v>410</v>
      </c>
      <c r="C47" s="22">
        <v>30</v>
      </c>
      <c r="D47" s="22">
        <v>30</v>
      </c>
      <c r="E47" s="34">
        <v>30.2</v>
      </c>
      <c r="F47" s="34">
        <v>30.2</v>
      </c>
      <c r="G47" s="34">
        <v>30.2</v>
      </c>
      <c r="H47" s="34">
        <v>30.2</v>
      </c>
      <c r="I47" s="34">
        <v>93.2</v>
      </c>
    </row>
    <row r="48" spans="1:9" ht="38.25" x14ac:dyDescent="0.2">
      <c r="A48" s="10" t="s">
        <v>413</v>
      </c>
      <c r="B48" s="30" t="s">
        <v>411</v>
      </c>
      <c r="C48" s="22">
        <v>1802</v>
      </c>
      <c r="D48" s="22">
        <v>1802</v>
      </c>
      <c r="E48" s="34">
        <v>1802</v>
      </c>
      <c r="F48" s="34">
        <v>1802</v>
      </c>
      <c r="G48" s="34">
        <v>1802</v>
      </c>
      <c r="H48" s="34">
        <v>1802</v>
      </c>
      <c r="I48" s="34">
        <v>1802</v>
      </c>
    </row>
    <row r="49" spans="1:9" ht="102" x14ac:dyDescent="0.2">
      <c r="A49" s="10" t="s">
        <v>459</v>
      </c>
      <c r="B49" s="30" t="s">
        <v>480</v>
      </c>
      <c r="C49" s="22">
        <v>51</v>
      </c>
      <c r="D49" s="22">
        <v>51</v>
      </c>
      <c r="E49" s="34">
        <v>51</v>
      </c>
      <c r="F49" s="34">
        <v>51</v>
      </c>
      <c r="G49" s="34">
        <v>51</v>
      </c>
      <c r="H49" s="34">
        <v>51</v>
      </c>
      <c r="I49" s="34">
        <v>121.5</v>
      </c>
    </row>
    <row r="50" spans="1:9" ht="25.5" x14ac:dyDescent="0.2">
      <c r="A50" s="10" t="s">
        <v>460</v>
      </c>
      <c r="B50" s="30" t="s">
        <v>414</v>
      </c>
      <c r="C50" s="22">
        <v>270</v>
      </c>
      <c r="D50" s="22">
        <v>270</v>
      </c>
      <c r="E50" s="34">
        <v>270</v>
      </c>
      <c r="F50" s="34">
        <v>270</v>
      </c>
      <c r="G50" s="34">
        <v>270</v>
      </c>
      <c r="H50" s="34">
        <v>270</v>
      </c>
      <c r="I50" s="34">
        <v>270</v>
      </c>
    </row>
    <row r="51" spans="1:9" ht="38.25" x14ac:dyDescent="0.2">
      <c r="A51" s="10" t="s">
        <v>461</v>
      </c>
      <c r="B51" s="30" t="s">
        <v>481</v>
      </c>
      <c r="C51" s="22">
        <v>5323</v>
      </c>
      <c r="D51" s="22">
        <v>5323</v>
      </c>
      <c r="E51" s="34">
        <v>5323</v>
      </c>
      <c r="F51" s="34">
        <v>5323</v>
      </c>
      <c r="G51" s="34">
        <v>5323</v>
      </c>
      <c r="H51" s="34">
        <v>5323</v>
      </c>
      <c r="I51" s="34">
        <v>5323</v>
      </c>
    </row>
    <row r="52" spans="1:9" ht="25.5" x14ac:dyDescent="0.2">
      <c r="A52" s="10" t="s">
        <v>415</v>
      </c>
      <c r="B52" s="30" t="s">
        <v>482</v>
      </c>
      <c r="C52" s="22">
        <v>201032</v>
      </c>
      <c r="D52" s="22">
        <v>201032</v>
      </c>
      <c r="E52" s="34">
        <v>201032</v>
      </c>
      <c r="F52" s="34">
        <v>201032</v>
      </c>
      <c r="G52" s="34">
        <v>201032</v>
      </c>
      <c r="H52" s="34">
        <v>201032</v>
      </c>
      <c r="I52" s="34">
        <v>286890.09999999998</v>
      </c>
    </row>
    <row r="53" spans="1:9" ht="38.25" x14ac:dyDescent="0.2">
      <c r="A53" s="10" t="s">
        <v>416</v>
      </c>
      <c r="B53" s="30" t="s">
        <v>483</v>
      </c>
      <c r="C53" s="22">
        <v>250</v>
      </c>
      <c r="D53" s="22">
        <v>250</v>
      </c>
      <c r="E53" s="34">
        <v>250</v>
      </c>
      <c r="F53" s="34">
        <v>250</v>
      </c>
      <c r="G53" s="34">
        <v>250</v>
      </c>
      <c r="H53" s="34">
        <v>250</v>
      </c>
      <c r="I53" s="34">
        <v>650</v>
      </c>
    </row>
    <row r="54" spans="1:9" ht="63.75" x14ac:dyDescent="0.2">
      <c r="A54" s="10" t="s">
        <v>417</v>
      </c>
      <c r="B54" s="30" t="s">
        <v>484</v>
      </c>
      <c r="C54" s="22">
        <v>700</v>
      </c>
      <c r="D54" s="22">
        <v>700</v>
      </c>
      <c r="E54" s="34">
        <v>700</v>
      </c>
      <c r="F54" s="34">
        <v>700</v>
      </c>
      <c r="G54" s="34">
        <v>700</v>
      </c>
      <c r="H54" s="34">
        <v>981</v>
      </c>
      <c r="I54" s="34">
        <v>57934.8</v>
      </c>
    </row>
    <row r="55" spans="1:9" ht="76.5" customHeight="1" x14ac:dyDescent="0.2">
      <c r="A55" s="10" t="s">
        <v>418</v>
      </c>
      <c r="B55" s="30" t="s">
        <v>485</v>
      </c>
      <c r="C55" s="22">
        <v>2800</v>
      </c>
      <c r="D55" s="22">
        <v>2800</v>
      </c>
      <c r="E55" s="34">
        <v>2800</v>
      </c>
      <c r="F55" s="34">
        <v>2800</v>
      </c>
      <c r="G55" s="34">
        <v>2800</v>
      </c>
      <c r="H55" s="34">
        <v>2580</v>
      </c>
      <c r="I55" s="34">
        <v>2580</v>
      </c>
    </row>
    <row r="56" spans="1:9" ht="76.5" x14ac:dyDescent="0.2">
      <c r="A56" s="10" t="s">
        <v>462</v>
      </c>
      <c r="B56" s="30" t="s">
        <v>486</v>
      </c>
      <c r="C56" s="22">
        <v>6800</v>
      </c>
      <c r="D56" s="22">
        <v>6800</v>
      </c>
      <c r="E56" s="34">
        <v>6800</v>
      </c>
      <c r="F56" s="34">
        <v>6800</v>
      </c>
      <c r="G56" s="34">
        <v>6800</v>
      </c>
      <c r="H56" s="34">
        <v>9800</v>
      </c>
      <c r="I56" s="34">
        <v>9800</v>
      </c>
    </row>
    <row r="57" spans="1:9" ht="25.5" x14ac:dyDescent="0.2">
      <c r="A57" s="10" t="s">
        <v>463</v>
      </c>
      <c r="B57" s="30" t="s">
        <v>419</v>
      </c>
      <c r="C57" s="22">
        <v>7573</v>
      </c>
      <c r="D57" s="22">
        <v>7573</v>
      </c>
      <c r="E57" s="34">
        <v>7573</v>
      </c>
      <c r="F57" s="34">
        <v>7573</v>
      </c>
      <c r="G57" s="34">
        <v>7573</v>
      </c>
      <c r="H57" s="34">
        <v>8009</v>
      </c>
      <c r="I57" s="34">
        <v>8326.5</v>
      </c>
    </row>
    <row r="58" spans="1:9" s="32" customFormat="1" x14ac:dyDescent="0.2">
      <c r="A58" s="11" t="s">
        <v>464</v>
      </c>
      <c r="B58" s="31" t="s">
        <v>420</v>
      </c>
      <c r="C58" s="24">
        <v>220</v>
      </c>
      <c r="D58" s="24">
        <v>220</v>
      </c>
      <c r="E58" s="33">
        <v>220</v>
      </c>
      <c r="F58" s="33">
        <v>220</v>
      </c>
      <c r="G58" s="33">
        <v>220</v>
      </c>
      <c r="H58" s="33">
        <v>220</v>
      </c>
      <c r="I58" s="33">
        <v>220</v>
      </c>
    </row>
    <row r="59" spans="1:9" ht="25.5" x14ac:dyDescent="0.2">
      <c r="A59" s="10" t="s">
        <v>421</v>
      </c>
      <c r="B59" s="30" t="s">
        <v>422</v>
      </c>
      <c r="C59" s="22">
        <v>220</v>
      </c>
      <c r="D59" s="22">
        <v>220</v>
      </c>
      <c r="E59" s="34">
        <v>220</v>
      </c>
      <c r="F59" s="34">
        <v>220</v>
      </c>
      <c r="G59" s="34">
        <v>220</v>
      </c>
      <c r="H59" s="34">
        <v>220</v>
      </c>
      <c r="I59" s="34">
        <v>220</v>
      </c>
    </row>
    <row r="60" spans="1:9" x14ac:dyDescent="0.2">
      <c r="A60" s="16" t="s">
        <v>238</v>
      </c>
      <c r="B60" s="17" t="s">
        <v>237</v>
      </c>
      <c r="C60" s="21">
        <v>14624373.300000001</v>
      </c>
      <c r="D60" s="20">
        <v>14988091.699999999</v>
      </c>
      <c r="E60" s="20">
        <v>16859375.300000001</v>
      </c>
      <c r="F60" s="20">
        <v>16143572.4</v>
      </c>
      <c r="G60" s="20">
        <v>17777536.399999999</v>
      </c>
      <c r="H60" s="20">
        <v>19400151.100000001</v>
      </c>
      <c r="I60" s="21">
        <v>19802002.399999999</v>
      </c>
    </row>
    <row r="61" spans="1:9" ht="38.25" x14ac:dyDescent="0.2">
      <c r="A61" s="16" t="s">
        <v>236</v>
      </c>
      <c r="B61" s="17" t="s">
        <v>235</v>
      </c>
      <c r="C61" s="21">
        <v>14624373.300000001</v>
      </c>
      <c r="D61" s="20">
        <v>14624373.300000001</v>
      </c>
      <c r="E61" s="20">
        <v>15535109</v>
      </c>
      <c r="F61" s="20">
        <v>15774920.6</v>
      </c>
      <c r="G61" s="20">
        <v>17407403.399999999</v>
      </c>
      <c r="H61" s="20">
        <v>19065687.199999999</v>
      </c>
      <c r="I61" s="21">
        <v>19467538.5</v>
      </c>
    </row>
    <row r="62" spans="1:9" ht="25.5" x14ac:dyDescent="0.2">
      <c r="A62" s="16" t="s">
        <v>234</v>
      </c>
      <c r="B62" s="18" t="s">
        <v>233</v>
      </c>
      <c r="C62" s="21">
        <v>10133587</v>
      </c>
      <c r="D62" s="20">
        <v>10133587</v>
      </c>
      <c r="E62" s="20">
        <v>10128380.4</v>
      </c>
      <c r="F62" s="20">
        <v>10128380.4</v>
      </c>
      <c r="G62" s="20">
        <v>10128380.4</v>
      </c>
      <c r="H62" s="20">
        <v>11282169.9</v>
      </c>
      <c r="I62" s="21">
        <v>11282169.9</v>
      </c>
    </row>
    <row r="63" spans="1:9" ht="25.5" x14ac:dyDescent="0.2">
      <c r="A63" s="15" t="s">
        <v>232</v>
      </c>
      <c r="B63" s="19" t="s">
        <v>231</v>
      </c>
      <c r="C63" s="22">
        <v>9208965.6999999993</v>
      </c>
      <c r="D63" s="22">
        <v>9208965.6999999993</v>
      </c>
      <c r="E63" s="22">
        <v>9208965.6999999993</v>
      </c>
      <c r="F63" s="22">
        <v>9208965.6999999993</v>
      </c>
      <c r="G63" s="22">
        <v>9208965.6999999993</v>
      </c>
      <c r="H63" s="22">
        <v>9208965.6999999993</v>
      </c>
      <c r="I63" s="22">
        <v>9208965.6999999993</v>
      </c>
    </row>
    <row r="64" spans="1:9" ht="38.25" x14ac:dyDescent="0.2">
      <c r="A64" s="15" t="s">
        <v>230</v>
      </c>
      <c r="B64" s="19" t="s">
        <v>229</v>
      </c>
      <c r="C64" s="22">
        <v>872555.3</v>
      </c>
      <c r="D64" s="22">
        <v>872555.3</v>
      </c>
      <c r="E64" s="22">
        <v>872555.3</v>
      </c>
      <c r="F64" s="22">
        <v>872555.3</v>
      </c>
      <c r="G64" s="22">
        <v>872555.3</v>
      </c>
      <c r="H64" s="22">
        <v>2026344.8</v>
      </c>
      <c r="I64" s="22">
        <v>2026344.8</v>
      </c>
    </row>
    <row r="65" spans="1:9" ht="51" x14ac:dyDescent="0.2">
      <c r="A65" s="15" t="s">
        <v>228</v>
      </c>
      <c r="B65" s="19" t="s">
        <v>227</v>
      </c>
      <c r="C65" s="22">
        <v>52066</v>
      </c>
      <c r="D65" s="22">
        <v>52066</v>
      </c>
      <c r="E65" s="22">
        <v>46859.4</v>
      </c>
      <c r="F65" s="22">
        <v>46859.4</v>
      </c>
      <c r="G65" s="22">
        <v>46859.4</v>
      </c>
      <c r="H65" s="22">
        <v>46859.4</v>
      </c>
      <c r="I65" s="22">
        <v>46859.4</v>
      </c>
    </row>
    <row r="66" spans="1:9" ht="25.5" x14ac:dyDescent="0.2">
      <c r="A66" s="16" t="s">
        <v>226</v>
      </c>
      <c r="B66" s="18" t="s">
        <v>225</v>
      </c>
      <c r="C66" s="21">
        <v>935560.8</v>
      </c>
      <c r="D66" s="20">
        <v>935560.8</v>
      </c>
      <c r="E66" s="20">
        <v>1055158.8999999999</v>
      </c>
      <c r="F66" s="20">
        <v>1278296.3</v>
      </c>
      <c r="G66" s="20">
        <v>2154213.6</v>
      </c>
      <c r="H66" s="20">
        <v>2483790.6</v>
      </c>
      <c r="I66" s="21">
        <v>2508952.5</v>
      </c>
    </row>
    <row r="67" spans="1:9" ht="51" x14ac:dyDescent="0.2">
      <c r="A67" s="15" t="s">
        <v>376</v>
      </c>
      <c r="B67" s="19" t="s">
        <v>375</v>
      </c>
      <c r="C67" s="12"/>
      <c r="D67" s="20"/>
      <c r="E67" s="20"/>
      <c r="F67" s="22"/>
      <c r="G67" s="22"/>
      <c r="H67" s="22">
        <v>128260.2</v>
      </c>
      <c r="I67" s="22">
        <v>128260.2</v>
      </c>
    </row>
    <row r="68" spans="1:9" ht="38.25" x14ac:dyDescent="0.2">
      <c r="A68" s="15" t="s">
        <v>374</v>
      </c>
      <c r="B68" s="19" t="s">
        <v>373</v>
      </c>
      <c r="C68" s="12"/>
      <c r="D68" s="20"/>
      <c r="E68" s="20"/>
      <c r="F68" s="22"/>
      <c r="G68" s="22"/>
      <c r="H68" s="22"/>
      <c r="I68" s="22">
        <v>8911</v>
      </c>
    </row>
    <row r="69" spans="1:9" ht="76.5" x14ac:dyDescent="0.2">
      <c r="A69" s="15" t="s">
        <v>372</v>
      </c>
      <c r="B69" s="19" t="s">
        <v>371</v>
      </c>
      <c r="C69" s="12"/>
      <c r="D69" s="20"/>
      <c r="E69" s="20"/>
      <c r="F69" s="22">
        <v>1279</v>
      </c>
      <c r="G69" s="22">
        <v>1279</v>
      </c>
      <c r="H69" s="22">
        <v>1421.1</v>
      </c>
      <c r="I69" s="22">
        <v>1421.1</v>
      </c>
    </row>
    <row r="70" spans="1:9" ht="25.5" x14ac:dyDescent="0.2">
      <c r="A70" s="15" t="s">
        <v>370</v>
      </c>
      <c r="B70" s="19" t="s">
        <v>369</v>
      </c>
      <c r="C70" s="12"/>
      <c r="D70" s="20"/>
      <c r="E70" s="20"/>
      <c r="F70" s="22">
        <v>2178.6999999999998</v>
      </c>
      <c r="G70" s="22">
        <v>258273.4</v>
      </c>
      <c r="H70" s="22">
        <v>277385.2</v>
      </c>
      <c r="I70" s="22">
        <v>277385.2</v>
      </c>
    </row>
    <row r="71" spans="1:9" ht="25.5" x14ac:dyDescent="0.2">
      <c r="A71" s="15" t="s">
        <v>368</v>
      </c>
      <c r="B71" s="19" t="s">
        <v>367</v>
      </c>
      <c r="C71" s="12"/>
      <c r="D71" s="20"/>
      <c r="E71" s="20"/>
      <c r="F71" s="22">
        <v>2000</v>
      </c>
      <c r="G71" s="22">
        <v>2000</v>
      </c>
      <c r="H71" s="22">
        <v>2000</v>
      </c>
      <c r="I71" s="22">
        <v>2000</v>
      </c>
    </row>
    <row r="72" spans="1:9" ht="38.25" x14ac:dyDescent="0.2">
      <c r="A72" s="15" t="s">
        <v>224</v>
      </c>
      <c r="B72" s="19" t="s">
        <v>223</v>
      </c>
      <c r="C72" s="22">
        <v>470000</v>
      </c>
      <c r="D72" s="22">
        <v>470000</v>
      </c>
      <c r="E72" s="22">
        <v>560500</v>
      </c>
      <c r="F72" s="22">
        <v>560500</v>
      </c>
      <c r="G72" s="22">
        <v>596410</v>
      </c>
      <c r="H72" s="22">
        <v>746410</v>
      </c>
      <c r="I72" s="22">
        <v>746410</v>
      </c>
    </row>
    <row r="73" spans="1:9" ht="38.25" x14ac:dyDescent="0.2">
      <c r="A73" s="15" t="s">
        <v>222</v>
      </c>
      <c r="B73" s="19" t="s">
        <v>221</v>
      </c>
      <c r="C73" s="22">
        <v>10634.5</v>
      </c>
      <c r="D73" s="22">
        <v>10634.5</v>
      </c>
      <c r="E73" s="22">
        <v>10634.5</v>
      </c>
      <c r="F73" s="22">
        <v>10634.5</v>
      </c>
      <c r="G73" s="22">
        <v>10634.5</v>
      </c>
      <c r="H73" s="22">
        <v>10634.5</v>
      </c>
      <c r="I73" s="22">
        <v>10634.5</v>
      </c>
    </row>
    <row r="74" spans="1:9" ht="102" x14ac:dyDescent="0.2">
      <c r="A74" s="15" t="s">
        <v>366</v>
      </c>
      <c r="B74" s="19" t="s">
        <v>365</v>
      </c>
      <c r="C74" s="12"/>
      <c r="D74" s="20"/>
      <c r="E74" s="20"/>
      <c r="F74" s="22"/>
      <c r="G74" s="22">
        <v>1540</v>
      </c>
      <c r="H74" s="22">
        <v>4039.8</v>
      </c>
      <c r="I74" s="22">
        <v>7035.9</v>
      </c>
    </row>
    <row r="75" spans="1:9" ht="63.75" x14ac:dyDescent="0.2">
      <c r="A75" s="15" t="s">
        <v>294</v>
      </c>
      <c r="B75" s="19" t="s">
        <v>293</v>
      </c>
      <c r="C75" s="12"/>
      <c r="D75" s="20"/>
      <c r="E75" s="22">
        <v>6698.4</v>
      </c>
      <c r="F75" s="22">
        <v>6698.4</v>
      </c>
      <c r="G75" s="22">
        <v>6698.4</v>
      </c>
      <c r="H75" s="22">
        <v>6698.4</v>
      </c>
      <c r="I75" s="22">
        <v>6698.4</v>
      </c>
    </row>
    <row r="76" spans="1:9" ht="63.75" x14ac:dyDescent="0.2">
      <c r="A76" s="15" t="s">
        <v>220</v>
      </c>
      <c r="B76" s="19" t="s">
        <v>219</v>
      </c>
      <c r="C76" s="22">
        <v>233924.1</v>
      </c>
      <c r="D76" s="22">
        <v>233924.1</v>
      </c>
      <c r="E76" s="22">
        <v>233924.1</v>
      </c>
      <c r="F76" s="22">
        <v>233924.1</v>
      </c>
      <c r="G76" s="22">
        <v>233924.1</v>
      </c>
      <c r="H76" s="22">
        <v>233924.1</v>
      </c>
      <c r="I76" s="22">
        <v>233924.1</v>
      </c>
    </row>
    <row r="77" spans="1:9" ht="38.25" x14ac:dyDescent="0.2">
      <c r="A77" s="23" t="s">
        <v>216</v>
      </c>
      <c r="B77" s="19" t="s">
        <v>215</v>
      </c>
      <c r="C77" s="22">
        <v>31.4</v>
      </c>
      <c r="D77" s="22">
        <v>31.4</v>
      </c>
      <c r="E77" s="22">
        <v>0</v>
      </c>
      <c r="F77" s="22"/>
      <c r="G77" s="22"/>
      <c r="H77" s="22"/>
      <c r="I77" s="22"/>
    </row>
    <row r="78" spans="1:9" ht="38.25" x14ac:dyDescent="0.2">
      <c r="A78" s="15" t="s">
        <v>218</v>
      </c>
      <c r="B78" s="19" t="s">
        <v>217</v>
      </c>
      <c r="C78" s="22">
        <v>6245.1</v>
      </c>
      <c r="D78" s="22">
        <v>6245.1</v>
      </c>
      <c r="E78" s="22">
        <v>8220.9</v>
      </c>
      <c r="F78" s="22">
        <v>8220.9</v>
      </c>
      <c r="G78" s="22">
        <v>8220.9</v>
      </c>
      <c r="H78" s="22">
        <v>8220.9</v>
      </c>
      <c r="I78" s="22">
        <v>8220.9</v>
      </c>
    </row>
    <row r="79" spans="1:9" ht="51" x14ac:dyDescent="0.2">
      <c r="A79" s="15" t="s">
        <v>214</v>
      </c>
      <c r="B79" s="19" t="s">
        <v>213</v>
      </c>
      <c r="C79" s="22">
        <v>76964.2</v>
      </c>
      <c r="D79" s="22">
        <v>76964.2</v>
      </c>
      <c r="E79" s="22">
        <v>76964.2</v>
      </c>
      <c r="F79" s="22">
        <v>76964.2</v>
      </c>
      <c r="G79" s="22">
        <v>76964.2</v>
      </c>
      <c r="H79" s="22">
        <v>76964.2</v>
      </c>
      <c r="I79" s="22">
        <v>76964.2</v>
      </c>
    </row>
    <row r="80" spans="1:9" ht="63.75" x14ac:dyDescent="0.2">
      <c r="A80" s="15" t="s">
        <v>364</v>
      </c>
      <c r="B80" s="19" t="s">
        <v>363</v>
      </c>
      <c r="C80" s="12"/>
      <c r="D80" s="22"/>
      <c r="E80" s="20"/>
      <c r="F80" s="22">
        <v>5700</v>
      </c>
      <c r="G80" s="22">
        <v>5700</v>
      </c>
      <c r="H80" s="22">
        <v>3000</v>
      </c>
      <c r="I80" s="22">
        <v>3000</v>
      </c>
    </row>
    <row r="81" spans="1:9" ht="76.5" x14ac:dyDescent="0.2">
      <c r="A81" s="15" t="s">
        <v>362</v>
      </c>
      <c r="B81" s="27" t="s">
        <v>361</v>
      </c>
      <c r="C81" s="12"/>
      <c r="D81" s="22"/>
      <c r="E81" s="20"/>
      <c r="F81" s="22">
        <v>2616.6</v>
      </c>
      <c r="G81" s="22">
        <v>3464.3</v>
      </c>
      <c r="H81" s="22">
        <v>4837.1000000000004</v>
      </c>
      <c r="I81" s="22">
        <v>4837.1000000000004</v>
      </c>
    </row>
    <row r="82" spans="1:9" ht="63.75" x14ac:dyDescent="0.2">
      <c r="A82" s="26" t="s">
        <v>378</v>
      </c>
      <c r="B82" s="29" t="s">
        <v>377</v>
      </c>
      <c r="D82" s="22"/>
      <c r="E82" s="20"/>
      <c r="F82" s="22">
        <v>2647.8</v>
      </c>
      <c r="G82" s="22">
        <v>2647.8</v>
      </c>
      <c r="H82" s="22"/>
      <c r="I82" s="22"/>
    </row>
    <row r="83" spans="1:9" ht="51" x14ac:dyDescent="0.2">
      <c r="A83" s="15" t="s">
        <v>212</v>
      </c>
      <c r="B83" s="28" t="s">
        <v>211</v>
      </c>
      <c r="C83" s="22">
        <v>31489.3</v>
      </c>
      <c r="D83" s="22">
        <v>31489.3</v>
      </c>
      <c r="E83" s="22">
        <v>49668.1</v>
      </c>
      <c r="F83" s="22">
        <v>49668.1</v>
      </c>
      <c r="G83" s="22">
        <v>49668.1</v>
      </c>
      <c r="H83" s="22">
        <v>49668.1</v>
      </c>
      <c r="I83" s="22">
        <v>49668.1</v>
      </c>
    </row>
    <row r="84" spans="1:9" ht="25.5" x14ac:dyDescent="0.2">
      <c r="A84" s="15" t="s">
        <v>210</v>
      </c>
      <c r="B84" s="19" t="s">
        <v>209</v>
      </c>
      <c r="C84" s="22">
        <v>50853.4</v>
      </c>
      <c r="D84" s="22">
        <v>50853.4</v>
      </c>
      <c r="E84" s="22">
        <v>50853.4</v>
      </c>
      <c r="F84" s="22">
        <v>50853.4</v>
      </c>
      <c r="G84" s="22">
        <v>50853.4</v>
      </c>
      <c r="H84" s="22">
        <v>50853.4</v>
      </c>
      <c r="I84" s="22">
        <v>50853.4</v>
      </c>
    </row>
    <row r="85" spans="1:9" ht="38.25" x14ac:dyDescent="0.2">
      <c r="A85" s="15" t="s">
        <v>360</v>
      </c>
      <c r="B85" s="19" t="s">
        <v>359</v>
      </c>
      <c r="C85" s="12"/>
      <c r="D85" s="20"/>
      <c r="E85" s="22"/>
      <c r="F85" s="22"/>
      <c r="G85" s="22">
        <v>3199.3</v>
      </c>
      <c r="H85" s="22">
        <v>3199.3</v>
      </c>
      <c r="I85" s="22">
        <v>3199.3</v>
      </c>
    </row>
    <row r="86" spans="1:9" ht="38.25" x14ac:dyDescent="0.2">
      <c r="A86" s="15" t="s">
        <v>208</v>
      </c>
      <c r="B86" s="19" t="s">
        <v>207</v>
      </c>
      <c r="C86" s="22">
        <v>16045.3</v>
      </c>
      <c r="D86" s="22">
        <v>16045.3</v>
      </c>
      <c r="E86" s="22">
        <v>16045.3</v>
      </c>
      <c r="F86" s="22">
        <v>16045.3</v>
      </c>
      <c r="G86" s="22">
        <v>16045.3</v>
      </c>
      <c r="H86" s="22">
        <v>16045.3</v>
      </c>
      <c r="I86" s="22">
        <v>16045.3</v>
      </c>
    </row>
    <row r="87" spans="1:9" ht="51" x14ac:dyDescent="0.2">
      <c r="A87" s="15" t="s">
        <v>206</v>
      </c>
      <c r="B87" s="19" t="s">
        <v>205</v>
      </c>
      <c r="C87" s="22">
        <v>8839.2000000000007</v>
      </c>
      <c r="D87" s="22">
        <v>8839.2000000000007</v>
      </c>
      <c r="E87" s="22">
        <v>8839.2000000000007</v>
      </c>
      <c r="F87" s="22">
        <v>8839.2000000000007</v>
      </c>
      <c r="G87" s="22">
        <v>8839.2000000000007</v>
      </c>
      <c r="H87" s="22">
        <v>8839.2000000000007</v>
      </c>
      <c r="I87" s="22">
        <v>8839.2000000000007</v>
      </c>
    </row>
    <row r="88" spans="1:9" ht="63.75" x14ac:dyDescent="0.2">
      <c r="A88" s="15" t="s">
        <v>358</v>
      </c>
      <c r="B88" s="19" t="s">
        <v>357</v>
      </c>
      <c r="C88" s="12"/>
      <c r="D88" s="20"/>
      <c r="E88" s="22"/>
      <c r="F88" s="22">
        <v>7057</v>
      </c>
      <c r="G88" s="22">
        <v>7057</v>
      </c>
      <c r="H88" s="22">
        <v>7057</v>
      </c>
      <c r="I88" s="22">
        <v>7057</v>
      </c>
    </row>
    <row r="89" spans="1:9" ht="76.5" x14ac:dyDescent="0.2">
      <c r="A89" s="15" t="s">
        <v>356</v>
      </c>
      <c r="B89" s="19" t="s">
        <v>355</v>
      </c>
      <c r="C89" s="12"/>
      <c r="D89" s="20"/>
      <c r="E89" s="22"/>
      <c r="F89" s="22">
        <v>6013</v>
      </c>
      <c r="G89" s="22">
        <v>6013</v>
      </c>
      <c r="H89" s="22">
        <v>13573.6</v>
      </c>
      <c r="I89" s="22">
        <v>13573.6</v>
      </c>
    </row>
    <row r="90" spans="1:9" ht="63.75" x14ac:dyDescent="0.2">
      <c r="A90" s="15" t="s">
        <v>354</v>
      </c>
      <c r="B90" s="19" t="s">
        <v>353</v>
      </c>
      <c r="C90" s="12"/>
      <c r="D90" s="20"/>
      <c r="E90" s="22"/>
      <c r="F90" s="22">
        <v>5716.3</v>
      </c>
      <c r="G90" s="22">
        <v>5716.3</v>
      </c>
      <c r="H90" s="22">
        <v>5716.3</v>
      </c>
      <c r="I90" s="22">
        <v>5716.3</v>
      </c>
    </row>
    <row r="91" spans="1:9" ht="38.25" x14ac:dyDescent="0.2">
      <c r="A91" s="15" t="s">
        <v>204</v>
      </c>
      <c r="B91" s="19" t="s">
        <v>203</v>
      </c>
      <c r="C91" s="22">
        <v>16251</v>
      </c>
      <c r="D91" s="22">
        <v>16251</v>
      </c>
      <c r="E91" s="22">
        <v>16251</v>
      </c>
      <c r="F91" s="22">
        <v>16251</v>
      </c>
      <c r="G91" s="22">
        <v>16251</v>
      </c>
      <c r="H91" s="22">
        <v>16251</v>
      </c>
      <c r="I91" s="22">
        <v>16251</v>
      </c>
    </row>
    <row r="92" spans="1:9" ht="38.25" x14ac:dyDescent="0.2">
      <c r="A92" s="15" t="s">
        <v>352</v>
      </c>
      <c r="B92" s="19" t="s">
        <v>351</v>
      </c>
      <c r="C92" s="12"/>
      <c r="D92" s="20"/>
      <c r="E92" s="20"/>
      <c r="F92" s="22"/>
      <c r="G92" s="22">
        <v>81006</v>
      </c>
      <c r="H92" s="22">
        <v>81006</v>
      </c>
      <c r="I92" s="22">
        <v>81006</v>
      </c>
    </row>
    <row r="93" spans="1:9" ht="51" x14ac:dyDescent="0.2">
      <c r="A93" s="15" t="s">
        <v>350</v>
      </c>
      <c r="B93" s="19" t="s">
        <v>349</v>
      </c>
      <c r="C93" s="12"/>
      <c r="D93" s="20"/>
      <c r="E93" s="20"/>
      <c r="F93" s="22">
        <v>734.3</v>
      </c>
      <c r="G93" s="22">
        <v>2698.1</v>
      </c>
      <c r="H93" s="22">
        <v>2698.1</v>
      </c>
      <c r="I93" s="22">
        <v>2698.1</v>
      </c>
    </row>
    <row r="94" spans="1:9" ht="25.5" x14ac:dyDescent="0.2">
      <c r="A94" s="15" t="s">
        <v>348</v>
      </c>
      <c r="B94" s="19" t="s">
        <v>347</v>
      </c>
      <c r="C94" s="12"/>
      <c r="D94" s="20"/>
      <c r="E94" s="20"/>
      <c r="F94" s="22"/>
      <c r="G94" s="22">
        <v>36402</v>
      </c>
      <c r="H94" s="22">
        <v>36402</v>
      </c>
      <c r="I94" s="22">
        <v>36402</v>
      </c>
    </row>
    <row r="95" spans="1:9" ht="25.5" x14ac:dyDescent="0.2">
      <c r="A95" s="15" t="s">
        <v>346</v>
      </c>
      <c r="B95" s="19" t="s">
        <v>345</v>
      </c>
      <c r="C95" s="12"/>
      <c r="D95" s="20"/>
      <c r="E95" s="20"/>
      <c r="F95" s="22"/>
      <c r="G95" s="22">
        <v>39286</v>
      </c>
      <c r="H95" s="22">
        <v>39286</v>
      </c>
      <c r="I95" s="22">
        <v>39286</v>
      </c>
    </row>
    <row r="96" spans="1:9" ht="51" x14ac:dyDescent="0.2">
      <c r="A96" s="15" t="s">
        <v>344</v>
      </c>
      <c r="B96" s="19" t="s">
        <v>343</v>
      </c>
      <c r="C96" s="12"/>
      <c r="D96" s="20"/>
      <c r="E96" s="20"/>
      <c r="F96" s="22">
        <v>187194.7</v>
      </c>
      <c r="G96" s="22">
        <v>187194.7</v>
      </c>
      <c r="H96" s="22">
        <v>187194.7</v>
      </c>
      <c r="I96" s="22">
        <v>187194.7</v>
      </c>
    </row>
    <row r="97" spans="1:9" ht="76.5" x14ac:dyDescent="0.2">
      <c r="A97" s="15" t="s">
        <v>342</v>
      </c>
      <c r="B97" s="19" t="s">
        <v>341</v>
      </c>
      <c r="C97" s="12"/>
      <c r="D97" s="20"/>
      <c r="E97" s="20"/>
      <c r="F97" s="22"/>
      <c r="G97" s="22">
        <v>3013.3</v>
      </c>
      <c r="H97" s="22">
        <v>3013.3</v>
      </c>
      <c r="I97" s="22">
        <v>3013.3</v>
      </c>
    </row>
    <row r="98" spans="1:9" ht="38.25" x14ac:dyDescent="0.2">
      <c r="A98" s="15" t="s">
        <v>340</v>
      </c>
      <c r="B98" s="19" t="s">
        <v>339</v>
      </c>
      <c r="C98" s="12"/>
      <c r="D98" s="20"/>
      <c r="E98" s="20"/>
      <c r="F98" s="22"/>
      <c r="G98" s="22">
        <v>394670.9</v>
      </c>
      <c r="H98" s="22">
        <v>394670.9</v>
      </c>
      <c r="I98" s="22">
        <v>394670.9</v>
      </c>
    </row>
    <row r="99" spans="1:9" ht="51" x14ac:dyDescent="0.2">
      <c r="A99" s="15" t="s">
        <v>202</v>
      </c>
      <c r="B99" s="19" t="s">
        <v>201</v>
      </c>
      <c r="C99" s="22">
        <v>14283.3</v>
      </c>
      <c r="D99" s="22">
        <v>14283.3</v>
      </c>
      <c r="E99" s="22">
        <v>14283.3</v>
      </c>
      <c r="F99" s="22">
        <v>14283.3</v>
      </c>
      <c r="G99" s="22">
        <v>14283.3</v>
      </c>
      <c r="H99" s="22">
        <v>14283.3</v>
      </c>
      <c r="I99" s="22">
        <v>14283.3</v>
      </c>
    </row>
    <row r="100" spans="1:9" ht="38.25" x14ac:dyDescent="0.2">
      <c r="A100" s="15" t="s">
        <v>338</v>
      </c>
      <c r="B100" s="19" t="s">
        <v>337</v>
      </c>
      <c r="C100" s="12"/>
      <c r="D100" s="20"/>
      <c r="E100" s="20"/>
      <c r="F100" s="22"/>
      <c r="G100" s="22">
        <v>20000</v>
      </c>
      <c r="H100" s="22">
        <v>20000</v>
      </c>
      <c r="I100" s="22">
        <v>20000</v>
      </c>
    </row>
    <row r="101" spans="1:9" ht="51" x14ac:dyDescent="0.2">
      <c r="A101" s="15" t="s">
        <v>292</v>
      </c>
      <c r="B101" s="19" t="s">
        <v>291</v>
      </c>
      <c r="C101" s="12"/>
      <c r="D101" s="20"/>
      <c r="E101" s="22">
        <v>2276.5</v>
      </c>
      <c r="F101" s="22">
        <v>2276.5</v>
      </c>
      <c r="G101" s="22">
        <v>2276.5</v>
      </c>
      <c r="H101" s="22">
        <v>2276.5</v>
      </c>
      <c r="I101" s="22">
        <v>2276.5</v>
      </c>
    </row>
    <row r="102" spans="1:9" ht="38.25" x14ac:dyDescent="0.2">
      <c r="A102" s="15" t="s">
        <v>336</v>
      </c>
      <c r="B102" s="19" t="s">
        <v>335</v>
      </c>
      <c r="C102" s="12"/>
      <c r="D102" s="20"/>
      <c r="E102" s="22"/>
      <c r="F102" s="22"/>
      <c r="G102" s="22"/>
      <c r="H102" s="22"/>
      <c r="I102" s="22">
        <v>13254.8</v>
      </c>
    </row>
    <row r="103" spans="1:9" ht="76.5" x14ac:dyDescent="0.2">
      <c r="A103" s="15" t="s">
        <v>334</v>
      </c>
      <c r="B103" s="19" t="s">
        <v>333</v>
      </c>
      <c r="C103" s="12"/>
      <c r="D103" s="20"/>
      <c r="E103" s="22"/>
      <c r="F103" s="22"/>
      <c r="G103" s="22">
        <v>1983.6</v>
      </c>
      <c r="H103" s="22">
        <v>1983.6</v>
      </c>
      <c r="I103" s="22">
        <v>1983.6</v>
      </c>
    </row>
    <row r="104" spans="1:9" ht="38.25" x14ac:dyDescent="0.2">
      <c r="A104" s="15" t="s">
        <v>332</v>
      </c>
      <c r="B104" s="19" t="s">
        <v>331</v>
      </c>
      <c r="C104" s="12"/>
      <c r="D104" s="20"/>
      <c r="E104" s="22"/>
      <c r="F104" s="22"/>
      <c r="G104" s="22"/>
      <c r="H104" s="22">
        <v>1242.5</v>
      </c>
      <c r="I104" s="22">
        <v>1242.5</v>
      </c>
    </row>
    <row r="105" spans="1:9" ht="51" x14ac:dyDescent="0.2">
      <c r="A105" s="15" t="s">
        <v>330</v>
      </c>
      <c r="B105" s="19" t="s">
        <v>329</v>
      </c>
      <c r="C105" s="12"/>
      <c r="D105" s="20"/>
      <c r="E105" s="22"/>
      <c r="F105" s="22"/>
      <c r="G105" s="22"/>
      <c r="H105" s="22">
        <v>24735</v>
      </c>
      <c r="I105" s="22">
        <v>24735</v>
      </c>
    </row>
    <row r="106" spans="1:9" ht="25.5" x14ac:dyDescent="0.2">
      <c r="A106" s="16" t="s">
        <v>200</v>
      </c>
      <c r="B106" s="18" t="s">
        <v>199</v>
      </c>
      <c r="C106" s="21">
        <v>2960858.3</v>
      </c>
      <c r="D106" s="20">
        <v>2960858.3</v>
      </c>
      <c r="E106" s="20">
        <v>3180998.3</v>
      </c>
      <c r="F106" s="20">
        <v>3181537.5</v>
      </c>
      <c r="G106" s="24">
        <v>3433168.6</v>
      </c>
      <c r="H106" s="24">
        <v>3524497.7</v>
      </c>
      <c r="I106" s="21">
        <v>3524497.7</v>
      </c>
    </row>
    <row r="107" spans="1:9" ht="38.25" x14ac:dyDescent="0.2">
      <c r="A107" s="15" t="s">
        <v>198</v>
      </c>
      <c r="B107" s="19" t="s">
        <v>197</v>
      </c>
      <c r="C107" s="22">
        <v>602399.9</v>
      </c>
      <c r="D107" s="22">
        <v>602399.9</v>
      </c>
      <c r="E107" s="22">
        <v>548898.4</v>
      </c>
      <c r="F107" s="22">
        <v>548898.4</v>
      </c>
      <c r="G107" s="22">
        <v>548898.4</v>
      </c>
      <c r="H107" s="22">
        <v>548898.4</v>
      </c>
      <c r="I107" s="22">
        <v>548898.4</v>
      </c>
    </row>
    <row r="108" spans="1:9" ht="63.75" x14ac:dyDescent="0.2">
      <c r="A108" s="15" t="s">
        <v>196</v>
      </c>
      <c r="B108" s="19" t="s">
        <v>195</v>
      </c>
      <c r="C108" s="22">
        <v>23310.6</v>
      </c>
      <c r="D108" s="22">
        <v>23310.6</v>
      </c>
      <c r="E108" s="22">
        <v>23310.6</v>
      </c>
      <c r="F108" s="22">
        <v>23310.6</v>
      </c>
      <c r="G108" s="22">
        <v>23310.6</v>
      </c>
      <c r="H108" s="22">
        <v>23310.6</v>
      </c>
      <c r="I108" s="22">
        <v>23310.6</v>
      </c>
    </row>
    <row r="109" spans="1:9" ht="51" x14ac:dyDescent="0.2">
      <c r="A109" s="15" t="s">
        <v>328</v>
      </c>
      <c r="B109" s="19" t="s">
        <v>327</v>
      </c>
      <c r="C109" s="12"/>
      <c r="D109" s="22"/>
      <c r="E109" s="22">
        <v>0</v>
      </c>
      <c r="F109" s="22">
        <v>539.20000000000005</v>
      </c>
      <c r="G109" s="22">
        <v>539.20000000000005</v>
      </c>
      <c r="H109" s="22">
        <v>539.20000000000005</v>
      </c>
      <c r="I109" s="22">
        <v>539.20000000000005</v>
      </c>
    </row>
    <row r="110" spans="1:9" ht="63.75" x14ac:dyDescent="0.2">
      <c r="A110" s="15" t="s">
        <v>194</v>
      </c>
      <c r="B110" s="19" t="s">
        <v>193</v>
      </c>
      <c r="C110" s="22">
        <v>147.4</v>
      </c>
      <c r="D110" s="22">
        <v>147.4</v>
      </c>
      <c r="E110" s="22">
        <v>147.4</v>
      </c>
      <c r="F110" s="22">
        <v>147.4</v>
      </c>
      <c r="G110" s="22">
        <v>147.4</v>
      </c>
      <c r="H110" s="22">
        <v>147.4</v>
      </c>
      <c r="I110" s="22">
        <v>147.4</v>
      </c>
    </row>
    <row r="111" spans="1:9" ht="63.75" x14ac:dyDescent="0.2">
      <c r="A111" s="15" t="s">
        <v>192</v>
      </c>
      <c r="B111" s="19" t="s">
        <v>191</v>
      </c>
      <c r="C111" s="22">
        <v>548.1</v>
      </c>
      <c r="D111" s="22">
        <v>548.1</v>
      </c>
      <c r="E111" s="22">
        <v>493.3</v>
      </c>
      <c r="F111" s="22">
        <v>493.3</v>
      </c>
      <c r="G111" s="22">
        <v>493.3</v>
      </c>
      <c r="H111" s="22">
        <v>67</v>
      </c>
      <c r="I111" s="22">
        <v>67</v>
      </c>
    </row>
    <row r="112" spans="1:9" ht="51" x14ac:dyDescent="0.2">
      <c r="A112" s="15" t="s">
        <v>190</v>
      </c>
      <c r="B112" s="19" t="s">
        <v>189</v>
      </c>
      <c r="C112" s="22">
        <v>38867.1</v>
      </c>
      <c r="D112" s="22">
        <v>38867.1</v>
      </c>
      <c r="E112" s="22">
        <v>35040.699999999997</v>
      </c>
      <c r="F112" s="22">
        <v>35040.699999999997</v>
      </c>
      <c r="G112" s="22">
        <v>35040.699999999997</v>
      </c>
      <c r="H112" s="22">
        <v>38927.4</v>
      </c>
      <c r="I112" s="22">
        <v>38927.4</v>
      </c>
    </row>
    <row r="113" spans="1:9" ht="38.25" x14ac:dyDescent="0.2">
      <c r="A113" s="15" t="s">
        <v>188</v>
      </c>
      <c r="B113" s="19" t="s">
        <v>187</v>
      </c>
      <c r="C113" s="22">
        <v>583435.19999999995</v>
      </c>
      <c r="D113" s="22">
        <v>583435.19999999995</v>
      </c>
      <c r="E113" s="22">
        <v>609869.6</v>
      </c>
      <c r="F113" s="22">
        <v>609869.6</v>
      </c>
      <c r="G113" s="22">
        <v>852685.5</v>
      </c>
      <c r="H113" s="22">
        <v>852685.5</v>
      </c>
      <c r="I113" s="22">
        <v>852685.5</v>
      </c>
    </row>
    <row r="114" spans="1:9" ht="38.25" x14ac:dyDescent="0.2">
      <c r="A114" s="15" t="s">
        <v>186</v>
      </c>
      <c r="B114" s="19" t="s">
        <v>185</v>
      </c>
      <c r="C114" s="22">
        <v>32892.5</v>
      </c>
      <c r="D114" s="22">
        <v>32892.5</v>
      </c>
      <c r="E114" s="22">
        <v>29603.200000000001</v>
      </c>
      <c r="F114" s="22">
        <v>29603.200000000001</v>
      </c>
      <c r="G114" s="22">
        <v>29603.200000000001</v>
      </c>
      <c r="H114" s="22">
        <v>29603.200000000001</v>
      </c>
      <c r="I114" s="22">
        <v>29603.200000000001</v>
      </c>
    </row>
    <row r="115" spans="1:9" ht="51" x14ac:dyDescent="0.2">
      <c r="A115" s="15" t="s">
        <v>184</v>
      </c>
      <c r="B115" s="19" t="s">
        <v>183</v>
      </c>
      <c r="C115" s="22">
        <v>34494.300000000003</v>
      </c>
      <c r="D115" s="22">
        <v>34494.300000000003</v>
      </c>
      <c r="E115" s="22">
        <v>31051.3</v>
      </c>
      <c r="F115" s="22">
        <v>31051.3</v>
      </c>
      <c r="G115" s="22">
        <v>31051.3</v>
      </c>
      <c r="H115" s="22">
        <v>19144.8</v>
      </c>
      <c r="I115" s="22">
        <v>19144.8</v>
      </c>
    </row>
    <row r="116" spans="1:9" ht="51" x14ac:dyDescent="0.2">
      <c r="A116" s="15" t="s">
        <v>182</v>
      </c>
      <c r="B116" s="19" t="s">
        <v>181</v>
      </c>
      <c r="C116" s="22">
        <v>457782.1</v>
      </c>
      <c r="D116" s="22">
        <v>457782.1</v>
      </c>
      <c r="E116" s="22">
        <v>457782.1</v>
      </c>
      <c r="F116" s="22">
        <v>457782.1</v>
      </c>
      <c r="G116" s="22">
        <v>464638.9</v>
      </c>
      <c r="H116" s="22">
        <v>541207.6</v>
      </c>
      <c r="I116" s="22">
        <v>541207.6</v>
      </c>
    </row>
    <row r="117" spans="1:9" ht="76.5" x14ac:dyDescent="0.2">
      <c r="A117" s="15" t="s">
        <v>180</v>
      </c>
      <c r="B117" s="19" t="s">
        <v>179</v>
      </c>
      <c r="C117" s="22">
        <v>28784.3</v>
      </c>
      <c r="D117" s="22">
        <v>28784.3</v>
      </c>
      <c r="E117" s="22">
        <v>28784.3</v>
      </c>
      <c r="F117" s="22">
        <v>28784.3</v>
      </c>
      <c r="G117" s="22">
        <v>28784.3</v>
      </c>
      <c r="H117" s="22">
        <v>24812.2</v>
      </c>
      <c r="I117" s="22">
        <v>24812.2</v>
      </c>
    </row>
    <row r="118" spans="1:9" ht="76.5" x14ac:dyDescent="0.2">
      <c r="A118" s="15" t="s">
        <v>290</v>
      </c>
      <c r="B118" s="19" t="s">
        <v>289</v>
      </c>
      <c r="C118" s="12"/>
      <c r="D118" s="22"/>
      <c r="E118" s="22">
        <v>288201.5</v>
      </c>
      <c r="F118" s="22">
        <v>288201.5</v>
      </c>
      <c r="G118" s="22">
        <v>290159.90000000002</v>
      </c>
      <c r="H118" s="22">
        <v>295920.5</v>
      </c>
      <c r="I118" s="22">
        <v>295920.5</v>
      </c>
    </row>
    <row r="119" spans="1:9" ht="102" x14ac:dyDescent="0.2">
      <c r="A119" s="15" t="s">
        <v>178</v>
      </c>
      <c r="B119" s="19" t="s">
        <v>177</v>
      </c>
      <c r="C119" s="22">
        <v>98535</v>
      </c>
      <c r="D119" s="22">
        <v>98535</v>
      </c>
      <c r="E119" s="22">
        <v>98535</v>
      </c>
      <c r="F119" s="22">
        <v>98535</v>
      </c>
      <c r="G119" s="22">
        <v>98535</v>
      </c>
      <c r="H119" s="22">
        <v>98535</v>
      </c>
      <c r="I119" s="22">
        <v>98535</v>
      </c>
    </row>
    <row r="120" spans="1:9" ht="76.5" x14ac:dyDescent="0.2">
      <c r="A120" s="15" t="s">
        <v>176</v>
      </c>
      <c r="B120" s="19" t="s">
        <v>175</v>
      </c>
      <c r="C120" s="22">
        <v>46693.9</v>
      </c>
      <c r="D120" s="22">
        <v>46693.9</v>
      </c>
      <c r="E120" s="22">
        <v>29572.5</v>
      </c>
      <c r="F120" s="22">
        <v>29572.5</v>
      </c>
      <c r="G120" s="22">
        <v>29572.5</v>
      </c>
      <c r="H120" s="22">
        <v>29572.5</v>
      </c>
      <c r="I120" s="22">
        <v>29572.5</v>
      </c>
    </row>
    <row r="121" spans="1:9" ht="89.25" x14ac:dyDescent="0.2">
      <c r="A121" s="15" t="s">
        <v>174</v>
      </c>
      <c r="B121" s="19" t="s">
        <v>173</v>
      </c>
      <c r="C121" s="22">
        <v>878554.6</v>
      </c>
      <c r="D121" s="22">
        <v>878554.6</v>
      </c>
      <c r="E121" s="22">
        <v>878554.6</v>
      </c>
      <c r="F121" s="22">
        <v>878554.6</v>
      </c>
      <c r="G121" s="22">
        <v>878554.6</v>
      </c>
      <c r="H121" s="22">
        <v>899972.6</v>
      </c>
      <c r="I121" s="22">
        <v>899972.6</v>
      </c>
    </row>
    <row r="122" spans="1:9" ht="63.75" x14ac:dyDescent="0.2">
      <c r="A122" s="15" t="s">
        <v>172</v>
      </c>
      <c r="B122" s="19" t="s">
        <v>171</v>
      </c>
      <c r="C122" s="22">
        <v>1818</v>
      </c>
      <c r="D122" s="22">
        <v>1818</v>
      </c>
      <c r="E122" s="22">
        <v>1818</v>
      </c>
      <c r="F122" s="22">
        <v>1818</v>
      </c>
      <c r="G122" s="22">
        <v>1818</v>
      </c>
      <c r="H122" s="22">
        <v>1818</v>
      </c>
      <c r="I122" s="22">
        <v>1818</v>
      </c>
    </row>
    <row r="123" spans="1:9" ht="25.5" x14ac:dyDescent="0.2">
      <c r="A123" s="15" t="s">
        <v>170</v>
      </c>
      <c r="B123" s="19" t="s">
        <v>169</v>
      </c>
      <c r="C123" s="22">
        <v>132595.29999999999</v>
      </c>
      <c r="D123" s="22">
        <v>132595.29999999999</v>
      </c>
      <c r="E123" s="22">
        <v>119335.8</v>
      </c>
      <c r="F123" s="22">
        <v>119335.8</v>
      </c>
      <c r="G123" s="22">
        <v>119335.8</v>
      </c>
      <c r="H123" s="22">
        <v>119335.8</v>
      </c>
      <c r="I123" s="22">
        <v>119335.8</v>
      </c>
    </row>
    <row r="124" spans="1:9" x14ac:dyDescent="0.2">
      <c r="A124" s="16" t="s">
        <v>168</v>
      </c>
      <c r="B124" s="18" t="s">
        <v>167</v>
      </c>
      <c r="C124" s="21">
        <v>594367.19999999995</v>
      </c>
      <c r="D124" s="20">
        <v>594367.19999999995</v>
      </c>
      <c r="E124" s="20">
        <v>1170571.3999999999</v>
      </c>
      <c r="F124" s="20">
        <v>1186706.3999999999</v>
      </c>
      <c r="G124" s="24">
        <v>1691640.8</v>
      </c>
      <c r="H124" s="24">
        <v>1775229</v>
      </c>
      <c r="I124" s="21">
        <v>2151918.4</v>
      </c>
    </row>
    <row r="125" spans="1:9" ht="38.25" x14ac:dyDescent="0.2">
      <c r="A125" s="15" t="s">
        <v>288</v>
      </c>
      <c r="B125" s="19" t="s">
        <v>287</v>
      </c>
      <c r="C125" s="12"/>
      <c r="D125" s="20"/>
      <c r="E125" s="22">
        <v>302.3</v>
      </c>
      <c r="F125" s="22">
        <v>512.70000000000005</v>
      </c>
      <c r="G125" s="22">
        <v>1246.0999999999999</v>
      </c>
      <c r="H125" s="22">
        <v>1665.7</v>
      </c>
      <c r="I125" s="22">
        <v>1946.9</v>
      </c>
    </row>
    <row r="126" spans="1:9" ht="38.25" x14ac:dyDescent="0.2">
      <c r="A126" s="15" t="s">
        <v>286</v>
      </c>
      <c r="B126" s="19" t="s">
        <v>285</v>
      </c>
      <c r="C126" s="12"/>
      <c r="D126" s="20"/>
      <c r="E126" s="22">
        <v>374.6</v>
      </c>
      <c r="F126" s="22">
        <v>896.3</v>
      </c>
      <c r="G126" s="22">
        <v>1987.3</v>
      </c>
      <c r="H126" s="22">
        <v>2594.1999999999998</v>
      </c>
      <c r="I126" s="22">
        <v>2596.6</v>
      </c>
    </row>
    <row r="127" spans="1:9" ht="51" x14ac:dyDescent="0.2">
      <c r="A127" s="15" t="s">
        <v>166</v>
      </c>
      <c r="B127" s="19" t="s">
        <v>165</v>
      </c>
      <c r="C127" s="22">
        <v>4601</v>
      </c>
      <c r="D127" s="22">
        <v>4601</v>
      </c>
      <c r="E127" s="22">
        <v>0</v>
      </c>
      <c r="F127" s="22"/>
      <c r="G127" s="22"/>
      <c r="H127" s="22"/>
      <c r="I127" s="22"/>
    </row>
    <row r="128" spans="1:9" ht="63.75" x14ac:dyDescent="0.2">
      <c r="A128" s="15" t="s">
        <v>164</v>
      </c>
      <c r="B128" s="19" t="s">
        <v>163</v>
      </c>
      <c r="C128" s="22">
        <v>131300.70000000001</v>
      </c>
      <c r="D128" s="22">
        <v>131300.70000000001</v>
      </c>
      <c r="E128" s="22">
        <v>131300.70000000001</v>
      </c>
      <c r="F128" s="22">
        <v>131300.70000000001</v>
      </c>
      <c r="G128" s="22">
        <v>131300.70000000001</v>
      </c>
      <c r="H128" s="22">
        <v>169592.9</v>
      </c>
      <c r="I128" s="22">
        <v>169592.9</v>
      </c>
    </row>
    <row r="129" spans="1:9" ht="63.75" x14ac:dyDescent="0.2">
      <c r="A129" s="15" t="s">
        <v>162</v>
      </c>
      <c r="B129" s="19" t="s">
        <v>161</v>
      </c>
      <c r="C129" s="22">
        <v>373</v>
      </c>
      <c r="D129" s="22">
        <v>373</v>
      </c>
      <c r="E129" s="22">
        <v>335.7</v>
      </c>
      <c r="F129" s="22">
        <v>335.7</v>
      </c>
      <c r="G129" s="22">
        <v>335.7</v>
      </c>
      <c r="H129" s="22">
        <v>335.7</v>
      </c>
      <c r="I129" s="22">
        <v>335.7</v>
      </c>
    </row>
    <row r="130" spans="1:9" ht="38.25" x14ac:dyDescent="0.2">
      <c r="A130" s="15" t="s">
        <v>326</v>
      </c>
      <c r="B130" s="19" t="s">
        <v>325</v>
      </c>
      <c r="C130" s="12"/>
      <c r="D130" s="20"/>
      <c r="E130" s="22"/>
      <c r="F130" s="22">
        <v>10</v>
      </c>
      <c r="G130" s="22">
        <v>10</v>
      </c>
      <c r="H130" s="22">
        <v>10</v>
      </c>
      <c r="I130" s="22">
        <v>20</v>
      </c>
    </row>
    <row r="131" spans="1:9" ht="76.5" x14ac:dyDescent="0.2">
      <c r="A131" s="15" t="s">
        <v>324</v>
      </c>
      <c r="B131" s="19" t="s">
        <v>323</v>
      </c>
      <c r="C131" s="12"/>
      <c r="D131" s="20"/>
      <c r="E131" s="22"/>
      <c r="F131" s="22"/>
      <c r="G131" s="22">
        <v>1871.2</v>
      </c>
      <c r="H131" s="22">
        <v>1871.2</v>
      </c>
      <c r="I131" s="22">
        <v>1871.2</v>
      </c>
    </row>
    <row r="132" spans="1:9" ht="102" x14ac:dyDescent="0.2">
      <c r="A132" s="15" t="s">
        <v>322</v>
      </c>
      <c r="B132" s="19" t="s">
        <v>321</v>
      </c>
      <c r="C132" s="12"/>
      <c r="D132" s="20"/>
      <c r="E132" s="20"/>
      <c r="F132" s="22"/>
      <c r="G132" s="22">
        <v>624</v>
      </c>
      <c r="H132" s="22">
        <v>952</v>
      </c>
      <c r="I132" s="22">
        <v>952</v>
      </c>
    </row>
    <row r="133" spans="1:9" ht="38.25" x14ac:dyDescent="0.2">
      <c r="A133" s="15" t="s">
        <v>320</v>
      </c>
      <c r="B133" s="19" t="s">
        <v>319</v>
      </c>
      <c r="C133" s="12"/>
      <c r="D133" s="20"/>
      <c r="E133" s="20"/>
      <c r="F133" s="22"/>
      <c r="G133" s="22"/>
      <c r="H133" s="22">
        <v>15000</v>
      </c>
      <c r="I133" s="22">
        <v>15000</v>
      </c>
    </row>
    <row r="134" spans="1:9" ht="51" x14ac:dyDescent="0.2">
      <c r="A134" s="15" t="s">
        <v>318</v>
      </c>
      <c r="B134" s="19" t="s">
        <v>317</v>
      </c>
      <c r="C134" s="12"/>
      <c r="D134" s="20"/>
      <c r="E134" s="20"/>
      <c r="F134" s="22"/>
      <c r="G134" s="22">
        <v>1500</v>
      </c>
      <c r="H134" s="22">
        <v>1500</v>
      </c>
      <c r="I134" s="22">
        <v>1500</v>
      </c>
    </row>
    <row r="135" spans="1:9" ht="63.75" x14ac:dyDescent="0.2">
      <c r="A135" s="15" t="s">
        <v>316</v>
      </c>
      <c r="B135" s="19" t="s">
        <v>315</v>
      </c>
      <c r="C135" s="12"/>
      <c r="D135" s="20"/>
      <c r="E135" s="20"/>
      <c r="F135" s="22"/>
      <c r="G135" s="22">
        <v>750</v>
      </c>
      <c r="H135" s="22">
        <v>750</v>
      </c>
      <c r="I135" s="22">
        <v>750</v>
      </c>
    </row>
    <row r="136" spans="1:9" ht="63.75" x14ac:dyDescent="0.2">
      <c r="A136" s="15" t="s">
        <v>160</v>
      </c>
      <c r="B136" s="19" t="s">
        <v>159</v>
      </c>
      <c r="C136" s="25">
        <v>175179.7</v>
      </c>
      <c r="D136" s="25">
        <v>175179.7</v>
      </c>
      <c r="E136" s="25">
        <v>175179.7</v>
      </c>
      <c r="F136" s="22">
        <v>175179.7</v>
      </c>
      <c r="G136" s="22">
        <v>175179.7</v>
      </c>
      <c r="H136" s="22">
        <v>175179.7</v>
      </c>
      <c r="I136" s="22">
        <v>175179.7</v>
      </c>
    </row>
    <row r="137" spans="1:9" ht="63.75" x14ac:dyDescent="0.2">
      <c r="A137" s="15" t="s">
        <v>158</v>
      </c>
      <c r="B137" s="19" t="s">
        <v>157</v>
      </c>
      <c r="C137" s="22">
        <v>30515.200000000001</v>
      </c>
      <c r="D137" s="25">
        <v>30515.200000000001</v>
      </c>
      <c r="E137" s="25">
        <v>27463.7</v>
      </c>
      <c r="F137" s="22">
        <v>27463.7</v>
      </c>
      <c r="G137" s="22">
        <v>27463.7</v>
      </c>
      <c r="H137" s="22">
        <v>45791.8</v>
      </c>
      <c r="I137" s="22">
        <v>45791.8</v>
      </c>
    </row>
    <row r="138" spans="1:9" ht="127.5" x14ac:dyDescent="0.2">
      <c r="A138" s="15" t="s">
        <v>156</v>
      </c>
      <c r="B138" s="19" t="s">
        <v>155</v>
      </c>
      <c r="C138" s="22">
        <v>4685.7</v>
      </c>
      <c r="D138" s="25">
        <v>4685.7</v>
      </c>
      <c r="E138" s="25">
        <v>4217.1000000000004</v>
      </c>
      <c r="F138" s="22">
        <v>4217.1000000000004</v>
      </c>
      <c r="G138" s="22">
        <v>4217.1000000000004</v>
      </c>
      <c r="H138" s="22">
        <v>4217.1000000000004</v>
      </c>
      <c r="I138" s="22">
        <v>4217.1000000000004</v>
      </c>
    </row>
    <row r="139" spans="1:9" ht="140.25" x14ac:dyDescent="0.2">
      <c r="A139" s="15" t="s">
        <v>154</v>
      </c>
      <c r="B139" s="19" t="s">
        <v>153</v>
      </c>
      <c r="C139" s="22">
        <v>26913.9</v>
      </c>
      <c r="D139" s="22">
        <v>26913.9</v>
      </c>
      <c r="E139" s="22">
        <v>26913.9</v>
      </c>
      <c r="F139" s="22">
        <v>26913.9</v>
      </c>
      <c r="G139" s="22">
        <v>26913.9</v>
      </c>
      <c r="H139" s="22">
        <v>26913.9</v>
      </c>
      <c r="I139" s="22">
        <v>26913.9</v>
      </c>
    </row>
    <row r="140" spans="1:9" ht="51" x14ac:dyDescent="0.2">
      <c r="A140" s="15" t="s">
        <v>152</v>
      </c>
      <c r="B140" s="19" t="s">
        <v>151</v>
      </c>
      <c r="C140" s="22">
        <v>1241.8</v>
      </c>
      <c r="D140" s="22">
        <v>1241.8</v>
      </c>
      <c r="E140" s="22">
        <v>2871.6</v>
      </c>
      <c r="F140" s="22">
        <v>2871.6</v>
      </c>
      <c r="G140" s="22">
        <v>2871.6</v>
      </c>
      <c r="H140" s="22">
        <v>2871.6</v>
      </c>
      <c r="I140" s="22">
        <v>2871.6</v>
      </c>
    </row>
    <row r="141" spans="1:9" ht="63.75" x14ac:dyDescent="0.2">
      <c r="A141" s="15" t="s">
        <v>314</v>
      </c>
      <c r="B141" s="19" t="s">
        <v>313</v>
      </c>
      <c r="C141" s="12"/>
      <c r="D141" s="22"/>
      <c r="E141" s="22"/>
      <c r="F141" s="22">
        <v>1238.3</v>
      </c>
      <c r="G141" s="22">
        <v>1238.3</v>
      </c>
      <c r="H141" s="22">
        <v>1400.4</v>
      </c>
      <c r="I141" s="22">
        <v>1400.4</v>
      </c>
    </row>
    <row r="142" spans="1:9" ht="76.5" x14ac:dyDescent="0.2">
      <c r="A142" s="15" t="s">
        <v>284</v>
      </c>
      <c r="B142" s="19" t="s">
        <v>283</v>
      </c>
      <c r="C142" s="12"/>
      <c r="D142" s="22"/>
      <c r="E142" s="22">
        <v>24398.400000000001</v>
      </c>
      <c r="F142" s="22">
        <v>24398.400000000001</v>
      </c>
      <c r="G142" s="22">
        <v>26796.799999999999</v>
      </c>
      <c r="H142" s="22">
        <v>35521.599999999999</v>
      </c>
      <c r="I142" s="22">
        <v>35521.599999999999</v>
      </c>
    </row>
    <row r="143" spans="1:9" ht="38.25" x14ac:dyDescent="0.2">
      <c r="A143" s="15" t="s">
        <v>150</v>
      </c>
      <c r="B143" s="19" t="s">
        <v>149</v>
      </c>
      <c r="C143" s="22">
        <v>219556.2</v>
      </c>
      <c r="D143" s="22">
        <v>219556.2</v>
      </c>
      <c r="E143" s="22">
        <v>219556.2</v>
      </c>
      <c r="F143" s="22">
        <v>219556.2</v>
      </c>
      <c r="G143" s="22">
        <v>219556.2</v>
      </c>
      <c r="H143" s="22">
        <v>219556.2</v>
      </c>
      <c r="I143" s="22">
        <v>219556.2</v>
      </c>
    </row>
    <row r="144" spans="1:9" ht="63.75" x14ac:dyDescent="0.2">
      <c r="A144" s="15" t="s">
        <v>282</v>
      </c>
      <c r="B144" s="19" t="s">
        <v>281</v>
      </c>
      <c r="C144" s="12"/>
      <c r="D144" s="20"/>
      <c r="E144" s="22">
        <v>557657.5</v>
      </c>
      <c r="F144" s="22">
        <v>484327.3</v>
      </c>
      <c r="G144" s="22">
        <v>484327.3</v>
      </c>
      <c r="H144" s="22">
        <v>484327.3</v>
      </c>
      <c r="I144" s="22">
        <v>484327.3</v>
      </c>
    </row>
    <row r="145" spans="1:9" ht="76.5" x14ac:dyDescent="0.2">
      <c r="A145" s="15" t="s">
        <v>312</v>
      </c>
      <c r="B145" s="19" t="s">
        <v>311</v>
      </c>
      <c r="C145" s="12"/>
      <c r="D145" s="20"/>
      <c r="E145" s="22"/>
      <c r="F145" s="22"/>
      <c r="G145" s="22">
        <v>31883.3</v>
      </c>
      <c r="H145" s="22">
        <v>31883.3</v>
      </c>
      <c r="I145" s="22">
        <v>395718.1</v>
      </c>
    </row>
    <row r="146" spans="1:9" ht="102" x14ac:dyDescent="0.2">
      <c r="A146" s="15" t="s">
        <v>310</v>
      </c>
      <c r="B146" s="19" t="s">
        <v>309</v>
      </c>
      <c r="C146" s="12"/>
      <c r="D146" s="20"/>
      <c r="E146" s="22"/>
      <c r="F146" s="22"/>
      <c r="G146" s="22">
        <v>327997.09999999998</v>
      </c>
      <c r="H146" s="22">
        <v>327997.09999999998</v>
      </c>
      <c r="I146" s="22">
        <v>340558.1</v>
      </c>
    </row>
    <row r="147" spans="1:9" ht="76.5" x14ac:dyDescent="0.2">
      <c r="A147" s="15" t="s">
        <v>308</v>
      </c>
      <c r="B147" s="19" t="s">
        <v>307</v>
      </c>
      <c r="C147" s="12"/>
      <c r="D147" s="20"/>
      <c r="E147" s="22"/>
      <c r="F147" s="22"/>
      <c r="G147" s="22">
        <v>27774.6</v>
      </c>
      <c r="H147" s="22">
        <v>27774.6</v>
      </c>
      <c r="I147" s="22">
        <v>27774.6</v>
      </c>
    </row>
    <row r="148" spans="1:9" ht="38.25" x14ac:dyDescent="0.2">
      <c r="A148" s="15" t="s">
        <v>306</v>
      </c>
      <c r="B148" s="19" t="s">
        <v>305</v>
      </c>
      <c r="C148" s="12"/>
      <c r="D148" s="20"/>
      <c r="E148" s="22"/>
      <c r="F148" s="22"/>
      <c r="G148" s="22">
        <v>65324</v>
      </c>
      <c r="H148" s="22">
        <v>65324</v>
      </c>
      <c r="I148" s="22">
        <v>65324</v>
      </c>
    </row>
    <row r="149" spans="1:9" ht="25.5" x14ac:dyDescent="0.2">
      <c r="A149" s="15" t="s">
        <v>304</v>
      </c>
      <c r="B149" s="19" t="s">
        <v>303</v>
      </c>
      <c r="C149" s="12"/>
      <c r="D149" s="20"/>
      <c r="E149" s="22"/>
      <c r="F149" s="22">
        <v>87484.800000000003</v>
      </c>
      <c r="G149" s="22">
        <v>130472.2</v>
      </c>
      <c r="H149" s="22">
        <v>132198.70000000001</v>
      </c>
      <c r="I149" s="22">
        <v>132198.70000000001</v>
      </c>
    </row>
    <row r="150" spans="1:9" ht="38.25" x14ac:dyDescent="0.2">
      <c r="A150" s="16" t="s">
        <v>252</v>
      </c>
      <c r="B150" s="17" t="s">
        <v>251</v>
      </c>
      <c r="C150" s="12"/>
      <c r="D150" s="20">
        <v>363718.40000000002</v>
      </c>
      <c r="E150" s="20">
        <v>363718.40000000002</v>
      </c>
      <c r="F150" s="20">
        <v>363752.8</v>
      </c>
      <c r="G150" s="24">
        <v>363752.8</v>
      </c>
      <c r="H150" s="24">
        <v>326569.8</v>
      </c>
      <c r="I150" s="21">
        <v>326569.8</v>
      </c>
    </row>
    <row r="151" spans="1:9" ht="38.25" x14ac:dyDescent="0.2">
      <c r="A151" s="16" t="s">
        <v>250</v>
      </c>
      <c r="B151" s="18" t="s">
        <v>249</v>
      </c>
      <c r="C151" s="12"/>
      <c r="D151" s="20">
        <v>363718.40000000002</v>
      </c>
      <c r="E151" s="20">
        <v>363718.40000000002</v>
      </c>
      <c r="F151" s="20">
        <v>363752.8</v>
      </c>
      <c r="G151" s="24">
        <v>363752.8</v>
      </c>
      <c r="H151" s="24">
        <v>326569.8</v>
      </c>
      <c r="I151" s="21">
        <v>326569.8</v>
      </c>
    </row>
    <row r="152" spans="1:9" ht="63.75" x14ac:dyDescent="0.2">
      <c r="A152" s="15" t="s">
        <v>248</v>
      </c>
      <c r="B152" s="15" t="s">
        <v>247</v>
      </c>
      <c r="D152" s="22">
        <v>37183</v>
      </c>
      <c r="E152" s="22">
        <v>37183</v>
      </c>
      <c r="F152" s="22">
        <v>37183</v>
      </c>
      <c r="G152" s="22">
        <v>37183</v>
      </c>
      <c r="H152" s="22"/>
      <c r="I152" s="21"/>
    </row>
    <row r="153" spans="1:9" ht="76.5" x14ac:dyDescent="0.2">
      <c r="A153" s="15" t="s">
        <v>302</v>
      </c>
      <c r="B153" s="19" t="s">
        <v>301</v>
      </c>
      <c r="C153" s="12"/>
      <c r="D153" s="22"/>
      <c r="E153" s="22"/>
      <c r="F153" s="22">
        <v>326569.8</v>
      </c>
      <c r="G153" s="22">
        <v>326569.8</v>
      </c>
      <c r="H153" s="22">
        <v>326569.8</v>
      </c>
      <c r="I153" s="22">
        <v>326569.8</v>
      </c>
    </row>
    <row r="154" spans="1:9" ht="89.25" x14ac:dyDescent="0.2">
      <c r="A154" s="15" t="s">
        <v>246</v>
      </c>
      <c r="B154" s="19" t="s">
        <v>245</v>
      </c>
      <c r="D154" s="22">
        <v>326535.40000000002</v>
      </c>
      <c r="E154" s="22">
        <v>326535.40000000002</v>
      </c>
      <c r="F154" s="22"/>
      <c r="G154" s="22"/>
      <c r="H154" s="22"/>
      <c r="I154" s="22"/>
    </row>
    <row r="155" spans="1:9" ht="25.5" x14ac:dyDescent="0.2">
      <c r="A155" s="16" t="s">
        <v>280</v>
      </c>
      <c r="B155" s="17" t="s">
        <v>279</v>
      </c>
      <c r="C155" s="12"/>
      <c r="D155" s="20"/>
      <c r="E155" s="20">
        <v>89769.4</v>
      </c>
      <c r="F155" s="21">
        <v>89769.4</v>
      </c>
      <c r="G155" s="21">
        <v>89769.4</v>
      </c>
      <c r="H155" s="24">
        <v>89769.4</v>
      </c>
      <c r="I155" s="21">
        <v>89769.4</v>
      </c>
    </row>
    <row r="156" spans="1:9" ht="38.25" x14ac:dyDescent="0.2">
      <c r="A156" s="16" t="s">
        <v>278</v>
      </c>
      <c r="B156" s="18" t="s">
        <v>277</v>
      </c>
      <c r="C156" s="12"/>
      <c r="D156" s="20"/>
      <c r="E156" s="20">
        <v>89769.4</v>
      </c>
      <c r="F156" s="21">
        <v>89769.4</v>
      </c>
      <c r="G156" s="21">
        <v>89769.4</v>
      </c>
      <c r="H156" s="24">
        <v>89769.4</v>
      </c>
      <c r="I156" s="21">
        <v>89769.4</v>
      </c>
    </row>
    <row r="157" spans="1:9" ht="38.25" x14ac:dyDescent="0.2">
      <c r="A157" s="15" t="s">
        <v>278</v>
      </c>
      <c r="B157" s="19" t="s">
        <v>277</v>
      </c>
      <c r="C157" s="12"/>
      <c r="D157" s="20"/>
      <c r="E157" s="22">
        <v>89769.4</v>
      </c>
      <c r="F157" s="22">
        <v>89769.4</v>
      </c>
      <c r="G157" s="22">
        <v>89769.4</v>
      </c>
      <c r="H157" s="22">
        <v>89769.4</v>
      </c>
      <c r="I157" s="22">
        <v>89769.4</v>
      </c>
    </row>
    <row r="158" spans="1:9" x14ac:dyDescent="0.2">
      <c r="A158" s="16" t="s">
        <v>276</v>
      </c>
      <c r="B158" s="17" t="s">
        <v>275</v>
      </c>
      <c r="C158" s="12"/>
      <c r="D158" s="20"/>
      <c r="E158" s="20">
        <v>200</v>
      </c>
      <c r="F158" s="21">
        <v>200</v>
      </c>
      <c r="G158" s="21">
        <v>1681.2</v>
      </c>
      <c r="H158" s="24">
        <v>3195.1</v>
      </c>
      <c r="I158" s="21">
        <v>3195.1</v>
      </c>
    </row>
    <row r="159" spans="1:9" ht="25.5" x14ac:dyDescent="0.2">
      <c r="A159" s="16" t="s">
        <v>274</v>
      </c>
      <c r="B159" s="18" t="s">
        <v>273</v>
      </c>
      <c r="C159" s="12"/>
      <c r="D159" s="20"/>
      <c r="E159" s="20">
        <v>200</v>
      </c>
      <c r="F159" s="21">
        <v>200</v>
      </c>
      <c r="G159" s="21">
        <v>1681.2</v>
      </c>
      <c r="H159" s="24">
        <v>3195.1</v>
      </c>
      <c r="I159" s="21">
        <v>3195.1</v>
      </c>
    </row>
    <row r="160" spans="1:9" ht="25.5" x14ac:dyDescent="0.2">
      <c r="A160" s="15" t="s">
        <v>274</v>
      </c>
      <c r="B160" s="19" t="s">
        <v>273</v>
      </c>
      <c r="C160" s="12"/>
      <c r="D160" s="20"/>
      <c r="E160" s="22">
        <v>200</v>
      </c>
      <c r="F160" s="22">
        <v>200</v>
      </c>
      <c r="G160" s="22">
        <v>1681.2</v>
      </c>
      <c r="H160" s="22">
        <v>3195.1</v>
      </c>
      <c r="I160" s="22">
        <v>3195.1</v>
      </c>
    </row>
    <row r="161" spans="1:9" ht="89.25" x14ac:dyDescent="0.2">
      <c r="A161" s="16" t="s">
        <v>272</v>
      </c>
      <c r="B161" s="17" t="s">
        <v>271</v>
      </c>
      <c r="C161" s="12"/>
      <c r="D161" s="20"/>
      <c r="E161" s="20">
        <v>57883.9</v>
      </c>
      <c r="F161" s="21">
        <v>58456</v>
      </c>
      <c r="G161" s="24">
        <v>58456</v>
      </c>
      <c r="H161" s="24">
        <v>58456</v>
      </c>
      <c r="I161" s="21">
        <v>58456</v>
      </c>
    </row>
    <row r="162" spans="1:9" ht="63.75" x14ac:dyDescent="0.2">
      <c r="A162" s="16" t="s">
        <v>270</v>
      </c>
      <c r="B162" s="18" t="s">
        <v>269</v>
      </c>
      <c r="C162" s="12"/>
      <c r="D162" s="20"/>
      <c r="E162" s="20">
        <v>56409.5</v>
      </c>
      <c r="F162" s="21">
        <v>56977.3</v>
      </c>
      <c r="G162" s="24">
        <v>56977.3</v>
      </c>
      <c r="H162" s="24">
        <v>56977.3</v>
      </c>
      <c r="I162" s="21">
        <v>56977.3</v>
      </c>
    </row>
    <row r="163" spans="1:9" ht="63.75" x14ac:dyDescent="0.2">
      <c r="A163" s="15" t="s">
        <v>268</v>
      </c>
      <c r="B163" s="19" t="s">
        <v>267</v>
      </c>
      <c r="C163" s="12"/>
      <c r="D163" s="20"/>
      <c r="E163" s="22">
        <v>2302.6999999999998</v>
      </c>
      <c r="F163" s="22">
        <v>2312.9</v>
      </c>
      <c r="G163" s="22">
        <v>2312.9</v>
      </c>
      <c r="H163" s="22">
        <v>2312.9</v>
      </c>
      <c r="I163" s="22">
        <v>2312.9</v>
      </c>
    </row>
    <row r="164" spans="1:9" ht="63.75" x14ac:dyDescent="0.2">
      <c r="A164" s="15" t="s">
        <v>266</v>
      </c>
      <c r="B164" s="19" t="s">
        <v>265</v>
      </c>
      <c r="C164" s="12"/>
      <c r="D164" s="20"/>
      <c r="E164" s="22">
        <v>53906.8</v>
      </c>
      <c r="F164" s="22">
        <v>54370.6</v>
      </c>
      <c r="G164" s="22">
        <v>54370.6</v>
      </c>
      <c r="H164" s="22">
        <v>54370.6</v>
      </c>
      <c r="I164" s="22">
        <v>54370.6</v>
      </c>
    </row>
    <row r="165" spans="1:9" ht="63.75" x14ac:dyDescent="0.2">
      <c r="A165" s="15" t="s">
        <v>264</v>
      </c>
      <c r="B165" s="19" t="s">
        <v>263</v>
      </c>
      <c r="C165" s="12"/>
      <c r="D165" s="20"/>
      <c r="E165" s="22">
        <v>200</v>
      </c>
      <c r="F165" s="22">
        <v>293.8</v>
      </c>
      <c r="G165" s="22">
        <v>293.8</v>
      </c>
      <c r="H165" s="22">
        <v>293.8</v>
      </c>
      <c r="I165" s="22">
        <v>293.8</v>
      </c>
    </row>
    <row r="166" spans="1:9" ht="38.25" x14ac:dyDescent="0.2">
      <c r="A166" s="16" t="s">
        <v>262</v>
      </c>
      <c r="B166" s="18" t="s">
        <v>261</v>
      </c>
      <c r="C166" s="12"/>
      <c r="D166" s="20"/>
      <c r="E166" s="20">
        <v>1474.4</v>
      </c>
      <c r="F166" s="21">
        <v>1478.7</v>
      </c>
      <c r="G166" s="22">
        <v>1478.7</v>
      </c>
      <c r="H166" s="22">
        <v>1478.7</v>
      </c>
      <c r="I166" s="21">
        <v>1478.7</v>
      </c>
    </row>
    <row r="167" spans="1:9" ht="38.25" x14ac:dyDescent="0.2">
      <c r="A167" s="15" t="s">
        <v>260</v>
      </c>
      <c r="B167" s="19" t="s">
        <v>259</v>
      </c>
      <c r="C167" s="12"/>
      <c r="D167" s="20"/>
      <c r="E167" s="22">
        <v>300</v>
      </c>
      <c r="F167" s="22">
        <v>300</v>
      </c>
      <c r="G167" s="22">
        <v>300</v>
      </c>
      <c r="H167" s="22">
        <v>300</v>
      </c>
      <c r="I167" s="22">
        <v>300</v>
      </c>
    </row>
    <row r="168" spans="1:9" ht="38.25" x14ac:dyDescent="0.2">
      <c r="A168" s="15" t="s">
        <v>258</v>
      </c>
      <c r="B168" s="19" t="s">
        <v>257</v>
      </c>
      <c r="C168" s="12"/>
      <c r="D168" s="20"/>
      <c r="E168" s="22">
        <v>1174.4000000000001</v>
      </c>
      <c r="F168" s="22">
        <v>1178.7</v>
      </c>
      <c r="G168" s="22">
        <v>1178.7</v>
      </c>
      <c r="H168" s="22">
        <v>1178.7</v>
      </c>
      <c r="I168" s="22">
        <v>1178.7</v>
      </c>
    </row>
    <row r="169" spans="1:9" ht="51" x14ac:dyDescent="0.2">
      <c r="A169" s="16" t="s">
        <v>256</v>
      </c>
      <c r="B169" s="17" t="s">
        <v>255</v>
      </c>
      <c r="C169" s="12"/>
      <c r="D169" s="20"/>
      <c r="E169" s="20">
        <v>812694.6</v>
      </c>
      <c r="F169" s="21">
        <v>-143526.39999999999</v>
      </c>
      <c r="G169" s="21">
        <v>-143526.39999999999</v>
      </c>
      <c r="H169" s="24">
        <v>-143526.39999999999</v>
      </c>
      <c r="I169" s="21">
        <v>-143526.39999999999</v>
      </c>
    </row>
    <row r="170" spans="1:9" ht="51" x14ac:dyDescent="0.2">
      <c r="A170" s="16" t="s">
        <v>254</v>
      </c>
      <c r="B170" s="18" t="s">
        <v>253</v>
      </c>
      <c r="C170" s="12"/>
      <c r="D170" s="20"/>
      <c r="E170" s="20">
        <v>812694.6</v>
      </c>
      <c r="F170" s="21">
        <v>-143526.39999999999</v>
      </c>
      <c r="G170" s="21">
        <v>-143526.39999999999</v>
      </c>
      <c r="H170" s="24">
        <v>-143526.39999999999</v>
      </c>
      <c r="I170" s="21">
        <v>-143526.39999999999</v>
      </c>
    </row>
    <row r="171" spans="1:9" ht="51" x14ac:dyDescent="0.2">
      <c r="A171" s="15" t="s">
        <v>254</v>
      </c>
      <c r="B171" s="19" t="s">
        <v>253</v>
      </c>
      <c r="C171" s="12"/>
      <c r="D171" s="20"/>
      <c r="E171" s="22">
        <v>812694.6</v>
      </c>
      <c r="F171" s="22">
        <v>-143526.39999999999</v>
      </c>
      <c r="G171" s="22">
        <v>-143526.39999999999</v>
      </c>
      <c r="H171" s="22">
        <v>-143526.39999999999</v>
      </c>
      <c r="I171" s="22">
        <v>-143526.39999999999</v>
      </c>
    </row>
  </sheetData>
  <autoFilter ref="A4:I171"/>
  <mergeCells count="10">
    <mergeCell ref="A1:I1"/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rintOptions horizontalCentered="1"/>
  <pageMargins left="0" right="0" top="0" bottom="0" header="0" footer="0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zoomScaleNormal="100" workbookViewId="0">
      <selection activeCell="G8" sqref="G8"/>
    </sheetView>
  </sheetViews>
  <sheetFormatPr defaultRowHeight="15" x14ac:dyDescent="0.25"/>
  <cols>
    <col min="1" max="1" width="6.85546875" style="8" customWidth="1"/>
    <col min="2" max="2" width="48" style="1" customWidth="1"/>
    <col min="3" max="3" width="16.140625" customWidth="1"/>
    <col min="4" max="4" width="15" customWidth="1"/>
    <col min="5" max="9" width="15.5703125" customWidth="1"/>
    <col min="10" max="10" width="19.5703125" customWidth="1"/>
  </cols>
  <sheetData>
    <row r="1" spans="1:9" s="2" customFormat="1" ht="51" x14ac:dyDescent="0.25">
      <c r="A1" s="35" t="s">
        <v>112</v>
      </c>
      <c r="B1" s="36" t="s">
        <v>113</v>
      </c>
      <c r="C1" s="36" t="s">
        <v>379</v>
      </c>
      <c r="D1" s="36" t="s">
        <v>143</v>
      </c>
      <c r="E1" s="36" t="s">
        <v>144</v>
      </c>
      <c r="F1" s="36" t="s">
        <v>145</v>
      </c>
      <c r="G1" s="36" t="s">
        <v>146</v>
      </c>
      <c r="H1" s="36" t="s">
        <v>147</v>
      </c>
      <c r="I1" s="36" t="s">
        <v>148</v>
      </c>
    </row>
    <row r="2" spans="1:9" s="3" customFormat="1" x14ac:dyDescent="0.25">
      <c r="A2" s="37" t="s">
        <v>114</v>
      </c>
      <c r="B2" s="38" t="s">
        <v>115</v>
      </c>
      <c r="C2" s="39">
        <f>SUM(C3:C10)</f>
        <v>2242130.1</v>
      </c>
      <c r="D2" s="39">
        <f t="shared" ref="D2:I2" si="0">SUM(D3:D10)</f>
        <v>2221865.0999999996</v>
      </c>
      <c r="E2" s="39">
        <f t="shared" si="0"/>
        <v>2062288.3000000003</v>
      </c>
      <c r="F2" s="39">
        <f t="shared" si="0"/>
        <v>2006581</v>
      </c>
      <c r="G2" s="39">
        <f t="shared" si="0"/>
        <v>1985429.8000000007</v>
      </c>
      <c r="H2" s="39">
        <f t="shared" si="0"/>
        <v>1991910.2000000007</v>
      </c>
      <c r="I2" s="39">
        <f t="shared" si="0"/>
        <v>2204192.2000000002</v>
      </c>
    </row>
    <row r="3" spans="1:9" ht="39" x14ac:dyDescent="0.25">
      <c r="A3" s="40" t="s">
        <v>0</v>
      </c>
      <c r="B3" s="41" t="s">
        <v>1</v>
      </c>
      <c r="C3" s="42">
        <v>3284.9</v>
      </c>
      <c r="D3" s="42">
        <v>3284.9</v>
      </c>
      <c r="E3" s="42">
        <v>2976.4</v>
      </c>
      <c r="F3" s="42">
        <v>2976.4</v>
      </c>
      <c r="G3" s="42">
        <v>2976.4</v>
      </c>
      <c r="H3" s="42">
        <v>2976.4</v>
      </c>
      <c r="I3" s="42">
        <v>2976.4</v>
      </c>
    </row>
    <row r="4" spans="1:9" ht="39" x14ac:dyDescent="0.25">
      <c r="A4" s="40" t="s">
        <v>2</v>
      </c>
      <c r="B4" s="41" t="s">
        <v>3</v>
      </c>
      <c r="C4" s="42">
        <v>117623</v>
      </c>
      <c r="D4" s="42">
        <v>117623</v>
      </c>
      <c r="E4" s="42">
        <v>113066.30000000002</v>
      </c>
      <c r="F4" s="42">
        <v>113066.3</v>
      </c>
      <c r="G4" s="42">
        <v>113066.3</v>
      </c>
      <c r="H4" s="42">
        <v>113576.29999999999</v>
      </c>
      <c r="I4" s="42">
        <v>114236.29999999999</v>
      </c>
    </row>
    <row r="5" spans="1:9" ht="51.75" x14ac:dyDescent="0.25">
      <c r="A5" s="40" t="s">
        <v>4</v>
      </c>
      <c r="B5" s="41" t="s">
        <v>5</v>
      </c>
      <c r="C5" s="42">
        <v>55815.399999999987</v>
      </c>
      <c r="D5" s="42">
        <v>55815.399999999994</v>
      </c>
      <c r="E5" s="42">
        <v>49509.4</v>
      </c>
      <c r="F5" s="42">
        <v>49509.4</v>
      </c>
      <c r="G5" s="42">
        <v>47966.69999999999</v>
      </c>
      <c r="H5" s="42">
        <v>46002.2</v>
      </c>
      <c r="I5" s="42">
        <v>46002.2</v>
      </c>
    </row>
    <row r="6" spans="1:9" x14ac:dyDescent="0.25">
      <c r="A6" s="40" t="s">
        <v>6</v>
      </c>
      <c r="B6" s="41" t="s">
        <v>7</v>
      </c>
      <c r="C6" s="42">
        <v>124480.9</v>
      </c>
      <c r="D6" s="42">
        <v>124480.9</v>
      </c>
      <c r="E6" s="42">
        <v>112042.79999999999</v>
      </c>
      <c r="F6" s="42">
        <v>112042.79999999999</v>
      </c>
      <c r="G6" s="42">
        <v>111350.70000000001</v>
      </c>
      <c r="H6" s="42">
        <v>113134</v>
      </c>
      <c r="I6" s="42">
        <v>113442.00000000001</v>
      </c>
    </row>
    <row r="7" spans="1:9" ht="39" x14ac:dyDescent="0.25">
      <c r="A7" s="40" t="s">
        <v>8</v>
      </c>
      <c r="B7" s="41" t="s">
        <v>9</v>
      </c>
      <c r="C7" s="42">
        <v>149656.5</v>
      </c>
      <c r="D7" s="42">
        <v>149656.5</v>
      </c>
      <c r="E7" s="42">
        <v>147956.79999999999</v>
      </c>
      <c r="F7" s="42">
        <v>147956.79999999999</v>
      </c>
      <c r="G7" s="42">
        <v>149867.79999999999</v>
      </c>
      <c r="H7" s="42">
        <v>152396.79999999996</v>
      </c>
      <c r="I7" s="42">
        <v>152396.79999999999</v>
      </c>
    </row>
    <row r="8" spans="1:9" x14ac:dyDescent="0.25">
      <c r="A8" s="40" t="s">
        <v>10</v>
      </c>
      <c r="B8" s="41" t="s">
        <v>11</v>
      </c>
      <c r="C8" s="42">
        <v>39942.400000000001</v>
      </c>
      <c r="D8" s="42">
        <v>39942.400000000001</v>
      </c>
      <c r="E8" s="42">
        <v>38504.5</v>
      </c>
      <c r="F8" s="42">
        <v>38504.5</v>
      </c>
      <c r="G8" s="42">
        <v>38504.5</v>
      </c>
      <c r="H8" s="42">
        <v>38197.599999999999</v>
      </c>
      <c r="I8" s="42">
        <v>38197.599999999999</v>
      </c>
    </row>
    <row r="9" spans="1:9" x14ac:dyDescent="0.25">
      <c r="A9" s="40" t="s">
        <v>12</v>
      </c>
      <c r="B9" s="41" t="s">
        <v>13</v>
      </c>
      <c r="C9" s="42">
        <v>115000</v>
      </c>
      <c r="D9" s="42">
        <v>115000</v>
      </c>
      <c r="E9" s="42">
        <v>86367.2</v>
      </c>
      <c r="F9" s="42">
        <v>42548.6</v>
      </c>
      <c r="G9" s="42">
        <v>38396.199999999997</v>
      </c>
      <c r="H9" s="42">
        <v>29359.700000000004</v>
      </c>
      <c r="I9" s="42">
        <v>29158.600000000002</v>
      </c>
    </row>
    <row r="10" spans="1:9" x14ac:dyDescent="0.25">
      <c r="A10" s="40" t="s">
        <v>14</v>
      </c>
      <c r="B10" s="41" t="s">
        <v>15</v>
      </c>
      <c r="C10" s="42">
        <v>1636327</v>
      </c>
      <c r="D10" s="42">
        <v>1616061.9999999998</v>
      </c>
      <c r="E10" s="42">
        <v>1511864.9000000001</v>
      </c>
      <c r="F10" s="42">
        <v>1499976.2</v>
      </c>
      <c r="G10" s="42">
        <v>1483301.2000000009</v>
      </c>
      <c r="H10" s="42">
        <v>1496267.2000000007</v>
      </c>
      <c r="I10" s="42">
        <v>1707782.3000000003</v>
      </c>
    </row>
    <row r="11" spans="1:9" s="4" customFormat="1" x14ac:dyDescent="0.25">
      <c r="A11" s="43" t="s">
        <v>117</v>
      </c>
      <c r="B11" s="44" t="s">
        <v>116</v>
      </c>
      <c r="C11" s="45">
        <f>SUM(C12)</f>
        <v>38867.1</v>
      </c>
      <c r="D11" s="45">
        <f t="shared" ref="D11:I11" si="1">SUM(D12)</f>
        <v>38867.1</v>
      </c>
      <c r="E11" s="45">
        <f t="shared" si="1"/>
        <v>35040.699999999997</v>
      </c>
      <c r="F11" s="45">
        <f t="shared" si="1"/>
        <v>35040.699999999997</v>
      </c>
      <c r="G11" s="45">
        <f t="shared" si="1"/>
        <v>35040.699999999997</v>
      </c>
      <c r="H11" s="45">
        <f t="shared" si="1"/>
        <v>38927.4</v>
      </c>
      <c r="I11" s="45">
        <f t="shared" si="1"/>
        <v>38927.4</v>
      </c>
    </row>
    <row r="12" spans="1:9" x14ac:dyDescent="0.25">
      <c r="A12" s="40" t="s">
        <v>16</v>
      </c>
      <c r="B12" s="41" t="s">
        <v>17</v>
      </c>
      <c r="C12" s="42">
        <v>38867.1</v>
      </c>
      <c r="D12" s="42">
        <v>38867.1</v>
      </c>
      <c r="E12" s="42">
        <v>35040.699999999997</v>
      </c>
      <c r="F12" s="42">
        <v>35040.699999999997</v>
      </c>
      <c r="G12" s="42">
        <v>35040.699999999997</v>
      </c>
      <c r="H12" s="42">
        <v>38927.4</v>
      </c>
      <c r="I12" s="42">
        <v>38927.4</v>
      </c>
    </row>
    <row r="13" spans="1:9" s="4" customFormat="1" ht="26.25" x14ac:dyDescent="0.25">
      <c r="A13" s="43" t="s">
        <v>118</v>
      </c>
      <c r="B13" s="44" t="s">
        <v>119</v>
      </c>
      <c r="C13" s="45">
        <f>SUM(C14:C17)</f>
        <v>694729.60000000009</v>
      </c>
      <c r="D13" s="45">
        <f t="shared" ref="D13:I13" si="2">SUM(D14:D17)</f>
        <v>694729.60000000009</v>
      </c>
      <c r="E13" s="45">
        <f t="shared" si="2"/>
        <v>699385.70000000007</v>
      </c>
      <c r="F13" s="45">
        <f t="shared" si="2"/>
        <v>725980.70000000007</v>
      </c>
      <c r="G13" s="45">
        <f t="shared" si="2"/>
        <v>743132.5</v>
      </c>
      <c r="H13" s="45">
        <f t="shared" si="2"/>
        <v>723862.89999999991</v>
      </c>
      <c r="I13" s="45">
        <f t="shared" si="2"/>
        <v>723683.6</v>
      </c>
    </row>
    <row r="14" spans="1:9" ht="39" x14ac:dyDescent="0.25">
      <c r="A14" s="40" t="s">
        <v>18</v>
      </c>
      <c r="B14" s="41" t="s">
        <v>19</v>
      </c>
      <c r="C14" s="42">
        <v>113433.8</v>
      </c>
      <c r="D14" s="42">
        <v>113433.8</v>
      </c>
      <c r="E14" s="42">
        <v>112024.90000000001</v>
      </c>
      <c r="F14" s="42">
        <v>124195.9</v>
      </c>
      <c r="G14" s="42">
        <v>123293.90000000001</v>
      </c>
      <c r="H14" s="42">
        <v>110782.2</v>
      </c>
      <c r="I14" s="42">
        <v>110602.90000000001</v>
      </c>
    </row>
    <row r="15" spans="1:9" x14ac:dyDescent="0.25">
      <c r="A15" s="40" t="s">
        <v>20</v>
      </c>
      <c r="B15" s="41" t="s">
        <v>21</v>
      </c>
      <c r="C15" s="42">
        <v>579295.80000000005</v>
      </c>
      <c r="D15" s="42">
        <v>579295.80000000005</v>
      </c>
      <c r="E15" s="42">
        <v>579295.80000000005</v>
      </c>
      <c r="F15" s="42">
        <v>592440.80000000005</v>
      </c>
      <c r="G15" s="42">
        <v>611494.6</v>
      </c>
      <c r="H15" s="42">
        <v>611494.6</v>
      </c>
      <c r="I15" s="42">
        <v>611494.6</v>
      </c>
    </row>
    <row r="16" spans="1:9" x14ac:dyDescent="0.25">
      <c r="A16" s="40" t="s">
        <v>22</v>
      </c>
      <c r="B16" s="41" t="s">
        <v>23</v>
      </c>
      <c r="C16" s="42"/>
      <c r="D16" s="42"/>
      <c r="E16" s="42">
        <v>65</v>
      </c>
      <c r="F16" s="42">
        <v>1344</v>
      </c>
      <c r="G16" s="42">
        <v>1344</v>
      </c>
      <c r="H16" s="42">
        <v>1486.1</v>
      </c>
      <c r="I16" s="42">
        <v>1486.1</v>
      </c>
    </row>
    <row r="17" spans="1:9" ht="26.25" x14ac:dyDescent="0.25">
      <c r="A17" s="40" t="s">
        <v>24</v>
      </c>
      <c r="B17" s="41" t="s">
        <v>25</v>
      </c>
      <c r="C17" s="42">
        <v>2000</v>
      </c>
      <c r="D17" s="42">
        <v>2000</v>
      </c>
      <c r="E17" s="42">
        <v>8000</v>
      </c>
      <c r="F17" s="42">
        <v>8000</v>
      </c>
      <c r="G17" s="42">
        <v>7000</v>
      </c>
      <c r="H17" s="42">
        <v>100</v>
      </c>
      <c r="I17" s="42">
        <v>100</v>
      </c>
    </row>
    <row r="18" spans="1:9" s="4" customFormat="1" x14ac:dyDescent="0.25">
      <c r="A18" s="43" t="s">
        <v>120</v>
      </c>
      <c r="B18" s="44" t="s">
        <v>121</v>
      </c>
      <c r="C18" s="45">
        <f>SUM(C19:C27)</f>
        <v>6204084.6000000006</v>
      </c>
      <c r="D18" s="45">
        <f t="shared" ref="D18:I18" si="3">SUM(D19:D27)</f>
        <v>6219080.4000000004</v>
      </c>
      <c r="E18" s="45">
        <f t="shared" si="3"/>
        <v>7047673.3000000007</v>
      </c>
      <c r="F18" s="45">
        <f t="shared" si="3"/>
        <v>7197786.1000000006</v>
      </c>
      <c r="G18" s="45">
        <f t="shared" si="3"/>
        <v>7726361.0000000009</v>
      </c>
      <c r="H18" s="45">
        <f t="shared" si="3"/>
        <v>8085071.6999999993</v>
      </c>
      <c r="I18" s="45">
        <f t="shared" si="3"/>
        <v>8303364.9000000004</v>
      </c>
    </row>
    <row r="19" spans="1:9" x14ac:dyDescent="0.25">
      <c r="A19" s="40" t="s">
        <v>26</v>
      </c>
      <c r="B19" s="41" t="s">
        <v>27</v>
      </c>
      <c r="C19" s="42">
        <v>274855.89999999997</v>
      </c>
      <c r="D19" s="42">
        <v>274855.90000000002</v>
      </c>
      <c r="E19" s="42">
        <v>244565.69999999998</v>
      </c>
      <c r="F19" s="42">
        <v>245328.49999999994</v>
      </c>
      <c r="G19" s="42">
        <v>244120.1</v>
      </c>
      <c r="H19" s="42">
        <v>246724.3</v>
      </c>
      <c r="I19" s="42">
        <v>259979.10000000006</v>
      </c>
    </row>
    <row r="20" spans="1:9" x14ac:dyDescent="0.25">
      <c r="A20" s="40" t="s">
        <v>28</v>
      </c>
      <c r="B20" s="41" t="s">
        <v>29</v>
      </c>
      <c r="C20" s="42"/>
      <c r="D20" s="42"/>
      <c r="E20" s="42"/>
      <c r="F20" s="42"/>
      <c r="G20" s="42"/>
      <c r="H20" s="42">
        <v>2934.2</v>
      </c>
      <c r="I20" s="42">
        <v>2934.2</v>
      </c>
    </row>
    <row r="21" spans="1:9" x14ac:dyDescent="0.25">
      <c r="A21" s="40" t="s">
        <v>30</v>
      </c>
      <c r="B21" s="41" t="s">
        <v>31</v>
      </c>
      <c r="C21" s="42">
        <v>1132627.6000000001</v>
      </c>
      <c r="D21" s="42">
        <v>1152892.6000000001</v>
      </c>
      <c r="E21" s="42">
        <v>1106507.3000000003</v>
      </c>
      <c r="F21" s="42">
        <v>1326824.5000000002</v>
      </c>
      <c r="G21" s="42">
        <v>1538776.4999999991</v>
      </c>
      <c r="H21" s="42">
        <v>1578019</v>
      </c>
      <c r="I21" s="42">
        <v>1941907.7000000002</v>
      </c>
    </row>
    <row r="22" spans="1:9" x14ac:dyDescent="0.25">
      <c r="A22" s="40" t="s">
        <v>32</v>
      </c>
      <c r="B22" s="41" t="s">
        <v>33</v>
      </c>
      <c r="C22" s="42">
        <v>34300.699999999997</v>
      </c>
      <c r="D22" s="42">
        <v>34300.699999999997</v>
      </c>
      <c r="E22" s="42">
        <v>51131.3</v>
      </c>
      <c r="F22" s="42">
        <v>51131.3</v>
      </c>
      <c r="G22" s="42">
        <v>61753.5</v>
      </c>
      <c r="H22" s="42">
        <v>72297.600000000006</v>
      </c>
      <c r="I22" s="42">
        <v>72297.600000000006</v>
      </c>
    </row>
    <row r="23" spans="1:9" x14ac:dyDescent="0.25">
      <c r="A23" s="40" t="s">
        <v>34</v>
      </c>
      <c r="B23" s="41" t="s">
        <v>35</v>
      </c>
      <c r="C23" s="42">
        <v>767503.8</v>
      </c>
      <c r="D23" s="42">
        <v>767503.8</v>
      </c>
      <c r="E23" s="42">
        <v>791351.10000000009</v>
      </c>
      <c r="F23" s="42">
        <v>791351.1</v>
      </c>
      <c r="G23" s="42">
        <v>1043166.9999999999</v>
      </c>
      <c r="H23" s="42">
        <v>1043466.7999999999</v>
      </c>
      <c r="I23" s="42">
        <v>1043496.8</v>
      </c>
    </row>
    <row r="24" spans="1:9" x14ac:dyDescent="0.25">
      <c r="A24" s="40" t="s">
        <v>36</v>
      </c>
      <c r="B24" s="41" t="s">
        <v>37</v>
      </c>
      <c r="C24" s="42">
        <v>136376.79999999999</v>
      </c>
      <c r="D24" s="42">
        <v>136376.79999999999</v>
      </c>
      <c r="E24" s="42">
        <v>136376.79999999999</v>
      </c>
      <c r="F24" s="42">
        <v>136376.80000000002</v>
      </c>
      <c r="G24" s="42">
        <v>155376.19999999998</v>
      </c>
      <c r="H24" s="42">
        <v>157553.4</v>
      </c>
      <c r="I24" s="42">
        <v>157553.4</v>
      </c>
    </row>
    <row r="25" spans="1:9" x14ac:dyDescent="0.25">
      <c r="A25" s="40" t="s">
        <v>38</v>
      </c>
      <c r="B25" s="41" t="s">
        <v>39</v>
      </c>
      <c r="C25" s="42">
        <v>3595289</v>
      </c>
      <c r="D25" s="42">
        <v>3592667.4000000004</v>
      </c>
      <c r="E25" s="42">
        <v>4364246.6000000006</v>
      </c>
      <c r="F25" s="42">
        <v>4290916.4000000004</v>
      </c>
      <c r="G25" s="42">
        <v>4290916.4000000013</v>
      </c>
      <c r="H25" s="42">
        <v>4453915.5999999996</v>
      </c>
      <c r="I25" s="42">
        <v>4294548.1000000006</v>
      </c>
    </row>
    <row r="26" spans="1:9" x14ac:dyDescent="0.25">
      <c r="A26" s="40" t="s">
        <v>40</v>
      </c>
      <c r="B26" s="41" t="s">
        <v>41</v>
      </c>
      <c r="C26" s="42">
        <v>33803.4</v>
      </c>
      <c r="D26" s="42">
        <v>33803.4</v>
      </c>
      <c r="E26" s="42">
        <v>34863</v>
      </c>
      <c r="F26" s="42">
        <v>34863</v>
      </c>
      <c r="G26" s="42">
        <v>57832.5</v>
      </c>
      <c r="H26" s="42">
        <v>58652.7</v>
      </c>
      <c r="I26" s="42">
        <v>58492.100000000013</v>
      </c>
    </row>
    <row r="27" spans="1:9" ht="12.75" customHeight="1" x14ac:dyDescent="0.25">
      <c r="A27" s="40" t="s">
        <v>42</v>
      </c>
      <c r="B27" s="41" t="s">
        <v>43</v>
      </c>
      <c r="C27" s="42">
        <v>229327.4</v>
      </c>
      <c r="D27" s="42">
        <v>226679.8</v>
      </c>
      <c r="E27" s="42">
        <v>318631.5</v>
      </c>
      <c r="F27" s="42">
        <v>320994.5</v>
      </c>
      <c r="G27" s="42">
        <v>334418.80000000005</v>
      </c>
      <c r="H27" s="42">
        <v>471508.10000000009</v>
      </c>
      <c r="I27" s="42">
        <v>472155.9</v>
      </c>
    </row>
    <row r="28" spans="1:9" s="4" customFormat="1" x14ac:dyDescent="0.25">
      <c r="A28" s="43" t="s">
        <v>122</v>
      </c>
      <c r="B28" s="44" t="s">
        <v>123</v>
      </c>
      <c r="C28" s="45">
        <f>SUM(C29:C31)</f>
        <v>946412.70000000007</v>
      </c>
      <c r="D28" s="45">
        <f t="shared" ref="D28:I28" si="4">SUM(D29:D31)</f>
        <v>1373519.8</v>
      </c>
      <c r="E28" s="45">
        <f t="shared" si="4"/>
        <v>1455301.4</v>
      </c>
      <c r="F28" s="45">
        <f t="shared" si="4"/>
        <v>1586528</v>
      </c>
      <c r="G28" s="45">
        <f t="shared" si="4"/>
        <v>1929699</v>
      </c>
      <c r="H28" s="45">
        <f t="shared" si="4"/>
        <v>1908604.5999999996</v>
      </c>
      <c r="I28" s="45">
        <f t="shared" si="4"/>
        <v>1915226.6</v>
      </c>
    </row>
    <row r="29" spans="1:9" x14ac:dyDescent="0.25">
      <c r="A29" s="40" t="s">
        <v>44</v>
      </c>
      <c r="B29" s="41" t="s">
        <v>45</v>
      </c>
      <c r="C29" s="42">
        <v>171542</v>
      </c>
      <c r="D29" s="42">
        <v>535260.4</v>
      </c>
      <c r="E29" s="42">
        <v>553827.30000000005</v>
      </c>
      <c r="F29" s="42">
        <v>682333.39999999991</v>
      </c>
      <c r="G29" s="42">
        <v>1010159.5000000001</v>
      </c>
      <c r="H29" s="42">
        <v>953818.9</v>
      </c>
      <c r="I29" s="42">
        <v>966528.2</v>
      </c>
    </row>
    <row r="30" spans="1:9" x14ac:dyDescent="0.25">
      <c r="A30" s="40" t="s">
        <v>46</v>
      </c>
      <c r="B30" s="41" t="s">
        <v>47</v>
      </c>
      <c r="C30" s="42">
        <v>663912.4</v>
      </c>
      <c r="D30" s="42">
        <v>663912.4</v>
      </c>
      <c r="E30" s="42">
        <v>716859</v>
      </c>
      <c r="F30" s="42">
        <v>717398</v>
      </c>
      <c r="G30" s="42">
        <v>727398</v>
      </c>
      <c r="H30" s="42">
        <v>789202.29999999981</v>
      </c>
      <c r="I30" s="42">
        <v>802202.29999999993</v>
      </c>
    </row>
    <row r="31" spans="1:9" ht="26.25" x14ac:dyDescent="0.25">
      <c r="A31" s="40" t="s">
        <v>48</v>
      </c>
      <c r="B31" s="41" t="s">
        <v>49</v>
      </c>
      <c r="C31" s="42">
        <v>110958.3</v>
      </c>
      <c r="D31" s="42">
        <v>174347</v>
      </c>
      <c r="E31" s="42">
        <v>184615.09999999998</v>
      </c>
      <c r="F31" s="42">
        <v>186796.6</v>
      </c>
      <c r="G31" s="42">
        <v>192141.5</v>
      </c>
      <c r="H31" s="42">
        <v>165583.39999999997</v>
      </c>
      <c r="I31" s="42">
        <v>146496.1</v>
      </c>
    </row>
    <row r="32" spans="1:9" s="4" customFormat="1" x14ac:dyDescent="0.25">
      <c r="A32" s="43" t="s">
        <v>125</v>
      </c>
      <c r="B32" s="44" t="s">
        <v>124</v>
      </c>
      <c r="C32" s="45">
        <f>SUM(C33:C35)</f>
        <v>92790.1</v>
      </c>
      <c r="D32" s="45">
        <f t="shared" ref="D32:I32" si="5">SUM(D33:D35)</f>
        <v>92790.1</v>
      </c>
      <c r="E32" s="45">
        <f t="shared" si="5"/>
        <v>119184</v>
      </c>
      <c r="F32" s="45">
        <f t="shared" si="5"/>
        <v>119156</v>
      </c>
      <c r="G32" s="45">
        <f t="shared" si="5"/>
        <v>119905.9</v>
      </c>
      <c r="H32" s="45">
        <f t="shared" si="5"/>
        <v>120071.59999999998</v>
      </c>
      <c r="I32" s="45">
        <f t="shared" si="5"/>
        <v>120071.59999999998</v>
      </c>
    </row>
    <row r="33" spans="1:9" ht="26.25" x14ac:dyDescent="0.25">
      <c r="A33" s="40" t="s">
        <v>50</v>
      </c>
      <c r="B33" s="41" t="s">
        <v>51</v>
      </c>
      <c r="C33" s="42">
        <v>22373.7</v>
      </c>
      <c r="D33" s="42">
        <v>22373.7</v>
      </c>
      <c r="E33" s="42">
        <v>17808.400000000001</v>
      </c>
      <c r="F33" s="42">
        <v>17808.400000000001</v>
      </c>
      <c r="G33" s="42">
        <v>18372.099999999999</v>
      </c>
      <c r="H33" s="42">
        <v>19392.599999999999</v>
      </c>
      <c r="I33" s="42">
        <v>19392.599999999999</v>
      </c>
    </row>
    <row r="34" spans="1:9" ht="26.25" x14ac:dyDescent="0.25">
      <c r="A34" s="40" t="s">
        <v>52</v>
      </c>
      <c r="B34" s="41" t="s">
        <v>53</v>
      </c>
      <c r="C34" s="42">
        <v>4568.5</v>
      </c>
      <c r="D34" s="42">
        <v>4568.5</v>
      </c>
      <c r="E34" s="42">
        <v>2600</v>
      </c>
      <c r="F34" s="42">
        <v>2600</v>
      </c>
      <c r="G34" s="42">
        <v>2600</v>
      </c>
      <c r="H34" s="42">
        <v>2600</v>
      </c>
      <c r="I34" s="42">
        <v>2600</v>
      </c>
    </row>
    <row r="35" spans="1:9" x14ac:dyDescent="0.25">
      <c r="A35" s="40" t="s">
        <v>54</v>
      </c>
      <c r="B35" s="41" t="s">
        <v>55</v>
      </c>
      <c r="C35" s="42">
        <v>65847.900000000009</v>
      </c>
      <c r="D35" s="42">
        <v>65847.900000000009</v>
      </c>
      <c r="E35" s="42">
        <v>98775.6</v>
      </c>
      <c r="F35" s="42">
        <v>98747.599999999991</v>
      </c>
      <c r="G35" s="42">
        <v>98933.799999999988</v>
      </c>
      <c r="H35" s="42">
        <v>98078.999999999971</v>
      </c>
      <c r="I35" s="42">
        <v>98078.999999999985</v>
      </c>
    </row>
    <row r="36" spans="1:9" s="4" customFormat="1" x14ac:dyDescent="0.25">
      <c r="A36" s="43" t="s">
        <v>126</v>
      </c>
      <c r="B36" s="44" t="s">
        <v>127</v>
      </c>
      <c r="C36" s="45">
        <f>SUM(C37:C42)</f>
        <v>14204986.899999997</v>
      </c>
      <c r="D36" s="45">
        <f t="shared" ref="D36:I36" si="6">SUM(D37:D42)</f>
        <v>14225291.299999999</v>
      </c>
      <c r="E36" s="45">
        <f t="shared" si="6"/>
        <v>13042357.100000001</v>
      </c>
      <c r="F36" s="45">
        <f t="shared" si="6"/>
        <v>12740314.6</v>
      </c>
      <c r="G36" s="45">
        <f t="shared" si="6"/>
        <v>14124222.699999999</v>
      </c>
      <c r="H36" s="45">
        <f t="shared" si="6"/>
        <v>14904226.600000001</v>
      </c>
      <c r="I36" s="45">
        <f t="shared" si="6"/>
        <v>15030594.100000001</v>
      </c>
    </row>
    <row r="37" spans="1:9" x14ac:dyDescent="0.25">
      <c r="A37" s="40" t="s">
        <v>56</v>
      </c>
      <c r="B37" s="41" t="s">
        <v>57</v>
      </c>
      <c r="C37" s="42">
        <v>2680083.4</v>
      </c>
      <c r="D37" s="42">
        <v>2680083.4</v>
      </c>
      <c r="E37" s="42">
        <v>2453229.9</v>
      </c>
      <c r="F37" s="42">
        <v>2453274.2999999998</v>
      </c>
      <c r="G37" s="42">
        <v>3037308.8000000003</v>
      </c>
      <c r="H37" s="42">
        <v>3166534.5</v>
      </c>
      <c r="I37" s="42">
        <v>3200731.0000000005</v>
      </c>
    </row>
    <row r="38" spans="1:9" x14ac:dyDescent="0.25">
      <c r="A38" s="40" t="s">
        <v>58</v>
      </c>
      <c r="B38" s="41" t="s">
        <v>59</v>
      </c>
      <c r="C38" s="42">
        <v>9149967.799999997</v>
      </c>
      <c r="D38" s="42">
        <v>9149967.7999999989</v>
      </c>
      <c r="E38" s="42">
        <v>8341241.5999999996</v>
      </c>
      <c r="F38" s="42">
        <v>7948668.7000000011</v>
      </c>
      <c r="G38" s="42">
        <v>8634658.3999999985</v>
      </c>
      <c r="H38" s="42">
        <v>9194560.3000000007</v>
      </c>
      <c r="I38" s="42">
        <v>9302253.1000000015</v>
      </c>
    </row>
    <row r="39" spans="1:9" x14ac:dyDescent="0.25">
      <c r="A39" s="40" t="s">
        <v>60</v>
      </c>
      <c r="B39" s="41" t="s">
        <v>61</v>
      </c>
      <c r="C39" s="42">
        <v>1487160</v>
      </c>
      <c r="D39" s="42">
        <v>1487160</v>
      </c>
      <c r="E39" s="42">
        <v>1354660.6</v>
      </c>
      <c r="F39" s="42">
        <v>1354972.6</v>
      </c>
      <c r="G39" s="42">
        <v>1448452.4999999998</v>
      </c>
      <c r="H39" s="42">
        <v>1477109.0999999996</v>
      </c>
      <c r="I39" s="42">
        <v>1503516.2000000002</v>
      </c>
    </row>
    <row r="40" spans="1:9" ht="26.25" x14ac:dyDescent="0.25">
      <c r="A40" s="40" t="s">
        <v>62</v>
      </c>
      <c r="B40" s="41" t="s">
        <v>63</v>
      </c>
      <c r="C40" s="42">
        <v>64451</v>
      </c>
      <c r="D40" s="42">
        <v>64451</v>
      </c>
      <c r="E40" s="42">
        <v>58005.9</v>
      </c>
      <c r="F40" s="42">
        <v>69909.5</v>
      </c>
      <c r="G40" s="42">
        <v>81831.900000000009</v>
      </c>
      <c r="H40" s="42">
        <v>81831.900000000009</v>
      </c>
      <c r="I40" s="42">
        <v>81831.900000000009</v>
      </c>
    </row>
    <row r="41" spans="1:9" x14ac:dyDescent="0.25">
      <c r="A41" s="40" t="s">
        <v>64</v>
      </c>
      <c r="B41" s="41" t="s">
        <v>65</v>
      </c>
      <c r="C41" s="42">
        <v>288653.60000000003</v>
      </c>
      <c r="D41" s="42">
        <v>288653.60000000003</v>
      </c>
      <c r="E41" s="42">
        <v>260555.79999999996</v>
      </c>
      <c r="F41" s="42">
        <v>260555.80000000002</v>
      </c>
      <c r="G41" s="42">
        <v>262390.2</v>
      </c>
      <c r="H41" s="42">
        <v>267880.8</v>
      </c>
      <c r="I41" s="42">
        <v>245625</v>
      </c>
    </row>
    <row r="42" spans="1:9" x14ac:dyDescent="0.25">
      <c r="A42" s="40" t="s">
        <v>66</v>
      </c>
      <c r="B42" s="41" t="s">
        <v>67</v>
      </c>
      <c r="C42" s="42">
        <v>534671.1</v>
      </c>
      <c r="D42" s="42">
        <v>554975.5</v>
      </c>
      <c r="E42" s="42">
        <v>574663.29999999993</v>
      </c>
      <c r="F42" s="42">
        <v>652933.69999999995</v>
      </c>
      <c r="G42" s="42">
        <v>659580.90000000014</v>
      </c>
      <c r="H42" s="42">
        <v>716310.00000000023</v>
      </c>
      <c r="I42" s="42">
        <v>696636.89999999991</v>
      </c>
    </row>
    <row r="43" spans="1:9" s="4" customFormat="1" x14ac:dyDescent="0.25">
      <c r="A43" s="43" t="s">
        <v>128</v>
      </c>
      <c r="B43" s="44" t="s">
        <v>129</v>
      </c>
      <c r="C43" s="45">
        <f>SUM(C44:C46)</f>
        <v>424394.6</v>
      </c>
      <c r="D43" s="45">
        <f t="shared" ref="D43:I43" si="7">SUM(D44:D46)</f>
        <v>435282.60000000003</v>
      </c>
      <c r="E43" s="45">
        <f t="shared" si="7"/>
        <v>447072.6</v>
      </c>
      <c r="F43" s="45">
        <f t="shared" si="7"/>
        <v>449836.1</v>
      </c>
      <c r="G43" s="45">
        <f t="shared" si="7"/>
        <v>460117.99999999994</v>
      </c>
      <c r="H43" s="45">
        <f t="shared" si="7"/>
        <v>481629.00000000012</v>
      </c>
      <c r="I43" s="45">
        <f t="shared" si="7"/>
        <v>478928.50000000006</v>
      </c>
    </row>
    <row r="44" spans="1:9" x14ac:dyDescent="0.25">
      <c r="A44" s="40" t="s">
        <v>68</v>
      </c>
      <c r="B44" s="41" t="s">
        <v>69</v>
      </c>
      <c r="C44" s="42">
        <v>354595.3</v>
      </c>
      <c r="D44" s="42">
        <v>354595.30000000005</v>
      </c>
      <c r="E44" s="42">
        <v>380315.3</v>
      </c>
      <c r="F44" s="42">
        <v>383809</v>
      </c>
      <c r="G44" s="42">
        <v>393827.89999999997</v>
      </c>
      <c r="H44" s="42">
        <v>413670.20000000007</v>
      </c>
      <c r="I44" s="42">
        <v>421628.2</v>
      </c>
    </row>
    <row r="45" spans="1:9" x14ac:dyDescent="0.25">
      <c r="A45" s="40" t="s">
        <v>70</v>
      </c>
      <c r="B45" s="41" t="s">
        <v>71</v>
      </c>
      <c r="C45" s="42">
        <v>27217.599999999999</v>
      </c>
      <c r="D45" s="42">
        <v>27217.599999999999</v>
      </c>
      <c r="E45" s="42">
        <v>23910.799999999999</v>
      </c>
      <c r="F45" s="42">
        <v>22710.799999999999</v>
      </c>
      <c r="G45" s="42">
        <v>22910.799999999999</v>
      </c>
      <c r="H45" s="42">
        <v>24542.400000000001</v>
      </c>
      <c r="I45" s="42">
        <v>24542.400000000001</v>
      </c>
    </row>
    <row r="46" spans="1:9" x14ac:dyDescent="0.25">
      <c r="A46" s="40" t="s">
        <v>72</v>
      </c>
      <c r="B46" s="41" t="s">
        <v>73</v>
      </c>
      <c r="C46" s="42">
        <v>42581.7</v>
      </c>
      <c r="D46" s="42">
        <v>53469.7</v>
      </c>
      <c r="E46" s="42">
        <v>42846.5</v>
      </c>
      <c r="F46" s="42">
        <v>43316.3</v>
      </c>
      <c r="G46" s="42">
        <v>43379.3</v>
      </c>
      <c r="H46" s="42">
        <v>43416.4</v>
      </c>
      <c r="I46" s="42">
        <v>32757.9</v>
      </c>
    </row>
    <row r="47" spans="1:9" s="4" customFormat="1" x14ac:dyDescent="0.25">
      <c r="A47" s="43" t="s">
        <v>130</v>
      </c>
      <c r="B47" s="44" t="s">
        <v>131</v>
      </c>
      <c r="C47" s="45">
        <f>SUM(C48:C53)</f>
        <v>7693927.5999999996</v>
      </c>
      <c r="D47" s="45">
        <f t="shared" ref="D47:I47" si="8">SUM(D48:D53)</f>
        <v>7723349.6999999993</v>
      </c>
      <c r="E47" s="45">
        <f t="shared" si="8"/>
        <v>7892419.2000000011</v>
      </c>
      <c r="F47" s="45">
        <f t="shared" si="8"/>
        <v>7893820.3999999985</v>
      </c>
      <c r="G47" s="45">
        <f t="shared" si="8"/>
        <v>8421877.0999999978</v>
      </c>
      <c r="H47" s="45">
        <f t="shared" si="8"/>
        <v>8671931.0000000019</v>
      </c>
      <c r="I47" s="45">
        <f t="shared" si="8"/>
        <v>9256103.5</v>
      </c>
    </row>
    <row r="48" spans="1:9" x14ac:dyDescent="0.25">
      <c r="A48" s="40" t="s">
        <v>74</v>
      </c>
      <c r="B48" s="41" t="s">
        <v>75</v>
      </c>
      <c r="C48" s="42">
        <v>1222118.3</v>
      </c>
      <c r="D48" s="42">
        <v>1222118.2999999998</v>
      </c>
      <c r="E48" s="42">
        <v>1242300.7</v>
      </c>
      <c r="F48" s="42">
        <v>1230080</v>
      </c>
      <c r="G48" s="42">
        <v>1260700</v>
      </c>
      <c r="H48" s="42">
        <v>1275940.4999999998</v>
      </c>
      <c r="I48" s="42">
        <v>1287721.9999999995</v>
      </c>
    </row>
    <row r="49" spans="1:9" x14ac:dyDescent="0.25">
      <c r="A49" s="40" t="s">
        <v>76</v>
      </c>
      <c r="B49" s="41" t="s">
        <v>77</v>
      </c>
      <c r="C49" s="42">
        <v>9238.9</v>
      </c>
      <c r="D49" s="42">
        <v>9238.9</v>
      </c>
      <c r="E49" s="42">
        <v>8315</v>
      </c>
      <c r="F49" s="42">
        <v>8315</v>
      </c>
      <c r="G49" s="42">
        <v>14105</v>
      </c>
      <c r="H49" s="42">
        <v>14105</v>
      </c>
      <c r="I49" s="42">
        <v>14126.1</v>
      </c>
    </row>
    <row r="50" spans="1:9" x14ac:dyDescent="0.25">
      <c r="A50" s="40" t="s">
        <v>78</v>
      </c>
      <c r="B50" s="41" t="s">
        <v>79</v>
      </c>
      <c r="C50" s="42">
        <v>25084.6</v>
      </c>
      <c r="D50" s="42">
        <v>25084.6</v>
      </c>
      <c r="E50" s="42">
        <v>22296.199999999997</v>
      </c>
      <c r="F50" s="42">
        <v>22296.199999999997</v>
      </c>
      <c r="G50" s="42">
        <v>22296.199999999997</v>
      </c>
      <c r="H50" s="42">
        <v>22296.199999999997</v>
      </c>
      <c r="I50" s="42">
        <v>22296.199999999997</v>
      </c>
    </row>
    <row r="51" spans="1:9" x14ac:dyDescent="0.25">
      <c r="A51" s="40" t="s">
        <v>80</v>
      </c>
      <c r="B51" s="41" t="s">
        <v>81</v>
      </c>
      <c r="C51" s="42">
        <v>66771.199999999997</v>
      </c>
      <c r="D51" s="42">
        <v>66771.199999999997</v>
      </c>
      <c r="E51" s="42">
        <v>59053.8</v>
      </c>
      <c r="F51" s="42">
        <v>59053.799999999996</v>
      </c>
      <c r="G51" s="42">
        <v>56706.400000000001</v>
      </c>
      <c r="H51" s="42">
        <v>41053.200000000012</v>
      </c>
      <c r="I51" s="42">
        <v>42704.400000000009</v>
      </c>
    </row>
    <row r="52" spans="1:9" ht="26.25" x14ac:dyDescent="0.25">
      <c r="A52" s="40" t="s">
        <v>82</v>
      </c>
      <c r="B52" s="41" t="s">
        <v>83</v>
      </c>
      <c r="C52" s="42">
        <v>45524.1</v>
      </c>
      <c r="D52" s="42">
        <v>45524.1</v>
      </c>
      <c r="E52" s="42">
        <v>41451.699999999997</v>
      </c>
      <c r="F52" s="42">
        <v>41451.699999999997</v>
      </c>
      <c r="G52" s="42">
        <v>43233.599999999999</v>
      </c>
      <c r="H52" s="42">
        <v>45940.1</v>
      </c>
      <c r="I52" s="42">
        <v>47170.1</v>
      </c>
    </row>
    <row r="53" spans="1:9" x14ac:dyDescent="0.25">
      <c r="A53" s="40" t="s">
        <v>84</v>
      </c>
      <c r="B53" s="41" t="s">
        <v>85</v>
      </c>
      <c r="C53" s="42">
        <v>6325190.5</v>
      </c>
      <c r="D53" s="42">
        <v>6354612.5999999996</v>
      </c>
      <c r="E53" s="42">
        <v>6519001.8000000007</v>
      </c>
      <c r="F53" s="42">
        <v>6532623.6999999983</v>
      </c>
      <c r="G53" s="42">
        <v>7024835.8999999985</v>
      </c>
      <c r="H53" s="42">
        <v>7272596.0000000028</v>
      </c>
      <c r="I53" s="42">
        <v>7842084.7000000002</v>
      </c>
    </row>
    <row r="54" spans="1:9" s="4" customFormat="1" x14ac:dyDescent="0.25">
      <c r="A54" s="43" t="s">
        <v>132</v>
      </c>
      <c r="B54" s="44" t="s">
        <v>133</v>
      </c>
      <c r="C54" s="45">
        <f>SUM(C55:C59)</f>
        <v>8850011.5</v>
      </c>
      <c r="D54" s="45">
        <f t="shared" ref="D54:I54" si="9">SUM(D55:D59)</f>
        <v>8850011.5</v>
      </c>
      <c r="E54" s="45">
        <f t="shared" si="9"/>
        <v>9298335.0999999978</v>
      </c>
      <c r="F54" s="45">
        <f t="shared" si="9"/>
        <v>9725944.0999999978</v>
      </c>
      <c r="G54" s="45">
        <f t="shared" si="9"/>
        <v>10069832.600000001</v>
      </c>
      <c r="H54" s="45">
        <f t="shared" si="9"/>
        <v>10213096.000000002</v>
      </c>
      <c r="I54" s="45">
        <f t="shared" si="9"/>
        <v>10205734.699999997</v>
      </c>
    </row>
    <row r="55" spans="1:9" x14ac:dyDescent="0.25">
      <c r="A55" s="40" t="s">
        <v>86</v>
      </c>
      <c r="B55" s="41" t="s">
        <v>87</v>
      </c>
      <c r="C55" s="42">
        <v>168712.2</v>
      </c>
      <c r="D55" s="42">
        <v>168712.2</v>
      </c>
      <c r="E55" s="42">
        <v>168712.2</v>
      </c>
      <c r="F55" s="42">
        <v>168712.19999999998</v>
      </c>
      <c r="G55" s="42">
        <v>169212.2</v>
      </c>
      <c r="H55" s="42">
        <v>164829</v>
      </c>
      <c r="I55" s="42">
        <v>159694.70000000001</v>
      </c>
    </row>
    <row r="56" spans="1:9" x14ac:dyDescent="0.25">
      <c r="A56" s="40" t="s">
        <v>88</v>
      </c>
      <c r="B56" s="41" t="s">
        <v>89</v>
      </c>
      <c r="C56" s="42">
        <v>1708875.2999999998</v>
      </c>
      <c r="D56" s="42">
        <v>1708875.3</v>
      </c>
      <c r="E56" s="42">
        <v>1538008.2999999998</v>
      </c>
      <c r="F56" s="42">
        <v>1930363.5000000002</v>
      </c>
      <c r="G56" s="42">
        <v>1985513.5000000002</v>
      </c>
      <c r="H56" s="42">
        <v>2142195.1</v>
      </c>
      <c r="I56" s="42">
        <v>2142195.1</v>
      </c>
    </row>
    <row r="57" spans="1:9" x14ac:dyDescent="0.25">
      <c r="A57" s="40" t="s">
        <v>90</v>
      </c>
      <c r="B57" s="41" t="s">
        <v>91</v>
      </c>
      <c r="C57" s="42">
        <v>5748675.7000000011</v>
      </c>
      <c r="D57" s="42">
        <v>5748675.7000000011</v>
      </c>
      <c r="E57" s="42">
        <v>6297217.0999999987</v>
      </c>
      <c r="F57" s="42">
        <v>6329100.6999999993</v>
      </c>
      <c r="G57" s="42">
        <v>6542959.5000000009</v>
      </c>
      <c r="H57" s="42">
        <v>6584124.3000000026</v>
      </c>
      <c r="I57" s="42">
        <v>6566746.6999999974</v>
      </c>
    </row>
    <row r="58" spans="1:9" x14ac:dyDescent="0.25">
      <c r="A58" s="40" t="s">
        <v>92</v>
      </c>
      <c r="B58" s="41" t="s">
        <v>93</v>
      </c>
      <c r="C58" s="42">
        <v>1056502.2</v>
      </c>
      <c r="D58" s="42">
        <v>1056502.2</v>
      </c>
      <c r="E58" s="42">
        <v>1126403.4000000001</v>
      </c>
      <c r="F58" s="42">
        <v>1126906.6000000001</v>
      </c>
      <c r="G58" s="42">
        <v>1135878.8999999999</v>
      </c>
      <c r="H58" s="42">
        <v>1072833.4000000001</v>
      </c>
      <c r="I58" s="42">
        <v>1070942.5999999999</v>
      </c>
    </row>
    <row r="59" spans="1:9" x14ac:dyDescent="0.25">
      <c r="A59" s="40" t="s">
        <v>94</v>
      </c>
      <c r="B59" s="41" t="s">
        <v>95</v>
      </c>
      <c r="C59" s="42">
        <v>167246.09999999998</v>
      </c>
      <c r="D59" s="42">
        <v>167246.1</v>
      </c>
      <c r="E59" s="42">
        <v>167994.10000000003</v>
      </c>
      <c r="F59" s="42">
        <v>170861.09999999998</v>
      </c>
      <c r="G59" s="42">
        <v>236268.50000000003</v>
      </c>
      <c r="H59" s="42">
        <v>249114.19999999998</v>
      </c>
      <c r="I59" s="42">
        <v>266155.59999999992</v>
      </c>
    </row>
    <row r="60" spans="1:9" s="4" customFormat="1" x14ac:dyDescent="0.25">
      <c r="A60" s="43" t="s">
        <v>134</v>
      </c>
      <c r="B60" s="44" t="s">
        <v>135</v>
      </c>
      <c r="C60" s="45">
        <f>SUM(C61:C63)</f>
        <v>312686.3</v>
      </c>
      <c r="D60" s="45">
        <f t="shared" ref="D60:I60" si="10">SUM(D61:D63)</f>
        <v>193952.30000000002</v>
      </c>
      <c r="E60" s="45">
        <f t="shared" si="10"/>
        <v>337093.69999999995</v>
      </c>
      <c r="F60" s="45">
        <f t="shared" si="10"/>
        <v>343286</v>
      </c>
      <c r="G60" s="45">
        <f t="shared" si="10"/>
        <v>358395.99999999994</v>
      </c>
      <c r="H60" s="45">
        <f t="shared" si="10"/>
        <v>371390.2</v>
      </c>
      <c r="I60" s="45">
        <f t="shared" si="10"/>
        <v>361419.69999999995</v>
      </c>
    </row>
    <row r="61" spans="1:9" x14ac:dyDescent="0.25">
      <c r="A61" s="40" t="s">
        <v>96</v>
      </c>
      <c r="B61" s="41" t="s">
        <v>97</v>
      </c>
      <c r="C61" s="42">
        <v>163014.6</v>
      </c>
      <c r="D61" s="42">
        <v>44280.600000000006</v>
      </c>
      <c r="E61" s="42">
        <v>196059.39999999997</v>
      </c>
      <c r="F61" s="42">
        <v>202294</v>
      </c>
      <c r="G61" s="42">
        <v>217404.99999999997</v>
      </c>
      <c r="H61" s="42">
        <v>227102.3</v>
      </c>
      <c r="I61" s="42">
        <v>217204.99999999997</v>
      </c>
    </row>
    <row r="62" spans="1:9" x14ac:dyDescent="0.25">
      <c r="A62" s="40" t="s">
        <v>98</v>
      </c>
      <c r="B62" s="41" t="s">
        <v>99</v>
      </c>
      <c r="C62" s="42">
        <v>130803.5</v>
      </c>
      <c r="D62" s="42">
        <v>130803.5</v>
      </c>
      <c r="E62" s="42">
        <v>123089.4</v>
      </c>
      <c r="F62" s="42">
        <v>123089.4</v>
      </c>
      <c r="G62" s="42">
        <v>123089.39999999998</v>
      </c>
      <c r="H62" s="42">
        <v>126482.7</v>
      </c>
      <c r="I62" s="42">
        <v>126482.69999999997</v>
      </c>
    </row>
    <row r="63" spans="1:9" ht="26.25" x14ac:dyDescent="0.25">
      <c r="A63" s="40" t="s">
        <v>100</v>
      </c>
      <c r="B63" s="41" t="s">
        <v>101</v>
      </c>
      <c r="C63" s="42">
        <v>18868.2</v>
      </c>
      <c r="D63" s="42">
        <v>18868.2</v>
      </c>
      <c r="E63" s="42">
        <v>17944.899999999998</v>
      </c>
      <c r="F63" s="42">
        <v>17902.600000000002</v>
      </c>
      <c r="G63" s="42">
        <v>17901.600000000002</v>
      </c>
      <c r="H63" s="42">
        <v>17805.2</v>
      </c>
      <c r="I63" s="42">
        <v>17732</v>
      </c>
    </row>
    <row r="64" spans="1:9" s="4" customFormat="1" x14ac:dyDescent="0.25">
      <c r="A64" s="43" t="s">
        <v>136</v>
      </c>
      <c r="B64" s="44" t="s">
        <v>137</v>
      </c>
      <c r="C64" s="45">
        <f>SUM(C65)</f>
        <v>19479.899999999998</v>
      </c>
      <c r="D64" s="45">
        <f t="shared" ref="D64:I64" si="11">SUM(D65)</f>
        <v>19479.900000000001</v>
      </c>
      <c r="E64" s="45">
        <f t="shared" si="11"/>
        <v>17531.899999999998</v>
      </c>
      <c r="F64" s="45">
        <f t="shared" si="11"/>
        <v>17531.900000000001</v>
      </c>
      <c r="G64" s="45">
        <f t="shared" si="11"/>
        <v>17565.900000000001</v>
      </c>
      <c r="H64" s="45">
        <f t="shared" si="11"/>
        <v>19145.900000000001</v>
      </c>
      <c r="I64" s="45">
        <f t="shared" si="11"/>
        <v>20321.900000000001</v>
      </c>
    </row>
    <row r="65" spans="1:9" x14ac:dyDescent="0.25">
      <c r="A65" s="40" t="s">
        <v>102</v>
      </c>
      <c r="B65" s="41" t="s">
        <v>103</v>
      </c>
      <c r="C65" s="42">
        <v>19479.899999999998</v>
      </c>
      <c r="D65" s="42">
        <v>19479.900000000001</v>
      </c>
      <c r="E65" s="42">
        <v>17531.899999999998</v>
      </c>
      <c r="F65" s="42">
        <v>17531.900000000001</v>
      </c>
      <c r="G65" s="42">
        <v>17565.900000000001</v>
      </c>
      <c r="H65" s="42">
        <v>19145.900000000001</v>
      </c>
      <c r="I65" s="42">
        <v>20321.900000000001</v>
      </c>
    </row>
    <row r="66" spans="1:9" s="4" customFormat="1" ht="26.25" x14ac:dyDescent="0.25">
      <c r="A66" s="43" t="s">
        <v>139</v>
      </c>
      <c r="B66" s="44" t="s">
        <v>138</v>
      </c>
      <c r="C66" s="45">
        <f>SUM(C67)</f>
        <v>1673831.6</v>
      </c>
      <c r="D66" s="45">
        <f t="shared" ref="D66:I66" si="12">SUM(D67)</f>
        <v>1673831.6</v>
      </c>
      <c r="E66" s="45">
        <f t="shared" si="12"/>
        <v>1673831.6</v>
      </c>
      <c r="F66" s="45">
        <f t="shared" si="12"/>
        <v>1549099.5</v>
      </c>
      <c r="G66" s="45">
        <f t="shared" si="12"/>
        <v>1549099.5</v>
      </c>
      <c r="H66" s="45">
        <f t="shared" si="12"/>
        <v>1519303.9</v>
      </c>
      <c r="I66" s="45">
        <f t="shared" si="12"/>
        <v>1509553.9</v>
      </c>
    </row>
    <row r="67" spans="1:9" ht="26.25" x14ac:dyDescent="0.25">
      <c r="A67" s="40" t="s">
        <v>104</v>
      </c>
      <c r="B67" s="41" t="s">
        <v>105</v>
      </c>
      <c r="C67" s="42">
        <v>1673831.6</v>
      </c>
      <c r="D67" s="42">
        <v>1673831.6</v>
      </c>
      <c r="E67" s="42">
        <v>1673831.6</v>
      </c>
      <c r="F67" s="42">
        <v>1549099.5</v>
      </c>
      <c r="G67" s="42">
        <v>1549099.5</v>
      </c>
      <c r="H67" s="42">
        <v>1519303.9</v>
      </c>
      <c r="I67" s="42">
        <v>1509553.9</v>
      </c>
    </row>
    <row r="68" spans="1:9" s="4" customFormat="1" ht="26.25" x14ac:dyDescent="0.25">
      <c r="A68" s="43" t="s">
        <v>140</v>
      </c>
      <c r="B68" s="44" t="s">
        <v>141</v>
      </c>
      <c r="C68" s="45">
        <f>SUM(C69:C71)</f>
        <v>2285283.2000000002</v>
      </c>
      <c r="D68" s="45">
        <f t="shared" ref="D68:I68" si="13">SUM(D69:D71)</f>
        <v>2285283.2000000002</v>
      </c>
      <c r="E68" s="45">
        <f t="shared" si="13"/>
        <v>2295669.2000000002</v>
      </c>
      <c r="F68" s="45">
        <f t="shared" si="13"/>
        <v>2313489.2000000002</v>
      </c>
      <c r="G68" s="45">
        <f t="shared" si="13"/>
        <v>2302757.6</v>
      </c>
      <c r="H68" s="45">
        <f t="shared" si="13"/>
        <v>2418901.2000000002</v>
      </c>
      <c r="I68" s="45">
        <f t="shared" si="13"/>
        <v>2389500</v>
      </c>
    </row>
    <row r="69" spans="1:9" ht="39" x14ac:dyDescent="0.25">
      <c r="A69" s="40" t="s">
        <v>106</v>
      </c>
      <c r="B69" s="41" t="s">
        <v>107</v>
      </c>
      <c r="C69" s="42">
        <v>1766128</v>
      </c>
      <c r="D69" s="42">
        <v>1766128</v>
      </c>
      <c r="E69" s="42">
        <v>1766128</v>
      </c>
      <c r="F69" s="42">
        <v>1766128</v>
      </c>
      <c r="G69" s="42">
        <v>1766128</v>
      </c>
      <c r="H69" s="42">
        <v>1766128</v>
      </c>
      <c r="I69" s="42">
        <v>1766128</v>
      </c>
    </row>
    <row r="70" spans="1:9" x14ac:dyDescent="0.25">
      <c r="A70" s="40" t="s">
        <v>108</v>
      </c>
      <c r="B70" s="41" t="s">
        <v>109</v>
      </c>
      <c r="C70" s="42">
        <v>309454.8</v>
      </c>
      <c r="D70" s="42">
        <v>309454.8</v>
      </c>
      <c r="E70" s="42">
        <v>301298.2</v>
      </c>
      <c r="F70" s="42">
        <v>301298.19999999995</v>
      </c>
      <c r="G70" s="42">
        <v>301298.19999999995</v>
      </c>
      <c r="H70" s="42">
        <v>417448.2</v>
      </c>
      <c r="I70" s="42">
        <v>417448.2</v>
      </c>
    </row>
    <row r="71" spans="1:9" x14ac:dyDescent="0.25">
      <c r="A71" s="40" t="s">
        <v>110</v>
      </c>
      <c r="B71" s="41" t="s">
        <v>111</v>
      </c>
      <c r="C71" s="42">
        <v>209700.40000000002</v>
      </c>
      <c r="D71" s="42">
        <v>209700.40000000002</v>
      </c>
      <c r="E71" s="42">
        <v>228243</v>
      </c>
      <c r="F71" s="42">
        <v>246063</v>
      </c>
      <c r="G71" s="42">
        <v>235331.4</v>
      </c>
      <c r="H71" s="42">
        <v>235325</v>
      </c>
      <c r="I71" s="42">
        <v>205923.8</v>
      </c>
    </row>
    <row r="72" spans="1:9" s="6" customFormat="1" ht="15" customHeight="1" x14ac:dyDescent="0.2">
      <c r="A72" s="59" t="s">
        <v>142</v>
      </c>
      <c r="B72" s="60"/>
      <c r="C72" s="45">
        <f>C2+C11+C13+C18+C28+C32+C36+C43+C47+C54+C60+C64+C66+C68</f>
        <v>45683615.799999997</v>
      </c>
      <c r="D72" s="45">
        <f t="shared" ref="D72:I72" si="14">D2+D11+D13+D18+D28+D32+D36+D43+D47+D54+D60+D64+D66+D68</f>
        <v>46047334.200000003</v>
      </c>
      <c r="E72" s="45">
        <f t="shared" si="14"/>
        <v>46423183.800000012</v>
      </c>
      <c r="F72" s="45">
        <f t="shared" si="14"/>
        <v>46704394.300000004</v>
      </c>
      <c r="G72" s="45">
        <f t="shared" si="14"/>
        <v>49843438.300000004</v>
      </c>
      <c r="H72" s="45">
        <f t="shared" si="14"/>
        <v>51468072.200000003</v>
      </c>
      <c r="I72" s="45">
        <f t="shared" si="14"/>
        <v>52557622.600000001</v>
      </c>
    </row>
    <row r="73" spans="1:9" s="6" customFormat="1" ht="14.25" x14ac:dyDescent="0.2">
      <c r="A73" s="7"/>
      <c r="B73" s="5"/>
    </row>
  </sheetData>
  <mergeCells count="1">
    <mergeCell ref="A72:B72"/>
  </mergeCells>
  <printOptions horizontalCentered="1" verticalCentered="1"/>
  <pageMargins left="0" right="0" top="0" bottom="0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Гаранина Анастасия Сергеевна</dc:creator>
  <cp:lastModifiedBy>Гаранина Анастасия Сергеевна</cp:lastModifiedBy>
  <cp:lastPrinted>2016-07-06T06:27:46Z</cp:lastPrinted>
  <dcterms:created xsi:type="dcterms:W3CDTF">2016-07-04T05:00:46Z</dcterms:created>
  <dcterms:modified xsi:type="dcterms:W3CDTF">2016-07-07T03:19:42Z</dcterms:modified>
</cp:coreProperties>
</file>